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KTIVNO - POSAO\KUNOVEC - JELAČIČEVA BETONIRANJE KANALA\"/>
    </mc:Choice>
  </mc:AlternateContent>
  <bookViews>
    <workbookView xWindow="0" yWindow="0" windowWidth="28800" windowHeight="12330" activeTab="4"/>
  </bookViews>
  <sheets>
    <sheet name=" NASLOVNICA" sheetId="1" r:id="rId1"/>
    <sheet name="Sadržaj" sheetId="2" r:id="rId2"/>
    <sheet name="opći dio" sheetId="3" r:id="rId3"/>
    <sheet name="OPĆI UVJETI CESTA" sheetId="4" r:id="rId4"/>
    <sheet name="Troškovnik" sheetId="5" r:id="rId5"/>
  </sheets>
  <definedNames>
    <definedName name="_xlnm.Print_Area" localSheetId="0">' NASLOVNICA'!$A$1:$I$46</definedName>
    <definedName name="_xlnm.Print_Area" localSheetId="4">Troškovnik!$A$1:$F$73</definedName>
    <definedName name="_xlnm.Print_Titles" localSheetId="4">Troškovnik!$1:$1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" i="5" l="1"/>
  <c r="F52" i="5"/>
  <c r="F56" i="5"/>
  <c r="F27" i="5" l="1"/>
  <c r="F23" i="5"/>
  <c r="F18" i="5"/>
  <c r="F43" i="5"/>
  <c r="F39" i="5"/>
  <c r="F34" i="5"/>
  <c r="F12" i="5"/>
  <c r="F8" i="5"/>
  <c r="F63" i="5" s="1"/>
  <c r="F64" i="5" l="1"/>
  <c r="F65" i="5" s="1"/>
</calcChain>
</file>

<file path=xl/sharedStrings.xml><?xml version="1.0" encoding="utf-8"?>
<sst xmlns="http://schemas.openxmlformats.org/spreadsheetml/2006/main" count="128" uniqueCount="121">
  <si>
    <t>građenje, projektiranje i nadzor nad gradnjom</t>
  </si>
  <si>
    <t>Koprivnica, Trg Tomislava dr. Bardeka 4,</t>
  </si>
  <si>
    <t xml:space="preserve">                                             </t>
  </si>
  <si>
    <t xml:space="preserve">                                         tel. 048/492-994</t>
  </si>
  <si>
    <t xml:space="preserve">INVESTITOR: </t>
  </si>
  <si>
    <t>OIB :</t>
  </si>
  <si>
    <t xml:space="preserve"> </t>
  </si>
  <si>
    <t>GRAĐEVINA:</t>
  </si>
  <si>
    <t xml:space="preserve">LOKACIJA: </t>
  </si>
  <si>
    <t>PROJEKTANTSKI TROŠKOVNIK</t>
  </si>
  <si>
    <t>Izradio:</t>
  </si>
  <si>
    <t>Vedran Petrović, dipl.ing.građ.</t>
  </si>
  <si>
    <t>PETGRAD d.o.o.</t>
  </si>
  <si>
    <t>Direktor: Vedran Petrović, dipl.ing.građ.</t>
  </si>
  <si>
    <t xml:space="preserve">                                           tel. 048/492-994</t>
  </si>
  <si>
    <t>SADRŽAJ</t>
  </si>
  <si>
    <t>Opći prilozi troškovniku</t>
  </si>
  <si>
    <t>• Registracija poduzeća</t>
  </si>
  <si>
    <t>• Rješenje o upisu u Imenik ovlaštenih inženjera građevinarstva</t>
  </si>
  <si>
    <t>• Opći uvjeti</t>
  </si>
  <si>
    <t>TEKSTUALNI DIO</t>
  </si>
  <si>
    <t>• Troškovnik i rekapitulacija</t>
  </si>
  <si>
    <t xml:space="preserve"> Registracija poduzeća</t>
  </si>
  <si>
    <t>Rješenje o upisu u Imenik ovlaštenih inženjera građevinarstva</t>
  </si>
  <si>
    <t>OPĆI UVJETI</t>
  </si>
  <si>
    <t>A) Nazivi stavaka i sažeti opisi radova pojedinih stavaka usklađeni su sa tehničkim uvjetima za radove na cestama, kojima su određeni i način i osiguranja kvalitete i ocijenjivanje kvalitete, te način obračuna izvedenih radova.</t>
  </si>
  <si>
    <t>B) Jedinične cijene obuhvaćaju sav rad, materijal, režiju gradilišta i sva davanja (takse i pristojbe). Osim toga u cijenu ulaze i svi toškovi svih pripremnih radova u organizaciji gradilišta, sve vrste instalacija, sva potrebna nasipavanja i uređenja radnih ili manevarskih površina, sva sredstva za prijevoz strojeva i alata , svi troškovi koji će se pojaviti primjenom plana izvođenja radova i pozitivne zakonske regulative RH,  te priprema i obrada materijala, svi završni radovi na čišćenju okoliša i uređenju gradilišta. U svim stavkama koje uključuju odvoz viška materijala na odlagalište, jedinične cijene moraju uključivati sve troškove utovara, odvoza i deponiranja. Sve jsdinične cijene moraju sadržavati i sva tekuća kontrolna ispitivanja s izradom atesta za dokaz ugrađenog materijala.</t>
  </si>
  <si>
    <t>Jedinične cijene sadržavaju i sve psihološke ograde oko iskopa, te sav materijal i rad za postavu i demontažu znakova privremene regulacije prometa.</t>
  </si>
  <si>
    <t>C) Obračun količina se vrši prema dimenzijama izvedenih radova. Količine za svaku stavku rada mjere se u neto iznosu. One količine radova, koje nakon dovršenja nije moguće provijeriti neposredno izmjerom treba po dovršenju rada preuzeti nadzorni inženjer ili imenovani predstavnik Investitora i potvrditi količine.</t>
  </si>
  <si>
    <t>Predstavnik izvođača i nadzorni inženjer unositi će u građevinsku knjigu količine tih radova sa svim potrebnim skicama i izmjerama, te će ih svojim potpisom jamčiti.</t>
  </si>
  <si>
    <t>D) Svi radovi na zaštitama i/ili izmještanjima komunalnih instalacija moraju se izvoditi uz znanje, odobrenje i prisustvo predstavnika komunalnih poduzeća. Projekti za izmještanje komunalnih instalacija, ukoliko komunalna poduzeća traže takve projekte, nisu obuhvaćeni ovim troškovnicima niti jediničnim cijenama. U zoni zahvata radova gdje postoje komunalne instalacije, predstavnici komunalnih poduzeća moraju označiti položaje i dubine postojećih instalacija i to u prisustvu izvođača radova i nadzornog inženjera. Navedeni radovi moraju biti uključeni u jedinične cijene stavaka troškovnika i neće se posebno obračunavati.</t>
  </si>
  <si>
    <t xml:space="preserve">E)   Izvođač je u obvezi snositi trošak odvoza iskopnog materijala u stavkama ovog troškovnika koje predviđaju odvoz, te privremenog i trajnog deponiranja, bez obzira na udaljenost.  Investitor ne osigurava deponiju. Ukrcaj, prijevoz i iskrcaj te trošak deponiranja iskopanog materijala osigurava izvođač.  Iskopani materijal treba prevesti bez obzira na vrstu vozila i kategoriju u sraslom stanju. </t>
  </si>
  <si>
    <t xml:space="preserve">F) Ako izvođač u fazi izrade ponude primjeti nedostatak i/ili narazumljivu stavku u projektnoj dokumentaciji dužan je o tome obavijestiti investitora i zatražiti pojašnjenje stavke. </t>
  </si>
  <si>
    <r>
      <t xml:space="preserve">G)  </t>
    </r>
    <r>
      <rPr>
        <sz val="11"/>
        <color theme="1"/>
        <rFont val="Arial Narrow"/>
        <family val="2"/>
      </rPr>
      <t>Za sve radove koji nisu detaljno opisani u troškovniku i/ili u projektnoj dokumentaciji važe opće tehničke upute (OTU) za radove na cestama.</t>
    </r>
  </si>
  <si>
    <t xml:space="preserve">Troškovi ispitivanja materijala, uzimanje uzoraka, laboratorijska obrada sa izdavanjem atesta, te ispitivanja svih ugrađenih slojeva nasipa, nogostupa i kolnih ulaza. Stavka uključuje ispitivanje modula stišljivosti Ms svih slojeva (nasipa i posteljice, tamponskog sloja...), davanje recepture i dokaznog radnog sastava za asfaltne slojeve. U cijenu stavke uključiti kompletan materijal (atesti za sve ugrađene materijale i elemente, izvještaj o tekućim i kontrolnim ispitivanjima) kao dokaz kvalitete izvedenih radova i ugrađenog materijala. </t>
  </si>
  <si>
    <t>Uređenje zelenih površina humusiranjem i zasijavanjem trave. Na mjestima potrebno dosipati/skinuti okolni teren te poravnati. Za nasipavanje koristiti materijal iz iskopa. U stavku uključiti nabavu, dovoz i razastiranje humusa u ukupnoj debljini 10-15 cm, uz zagrabljivanje i valjanje nakon sjetve te jednokratno zaljevanje.</t>
  </si>
  <si>
    <t xml:space="preserve">Nabava, doprema i ugradnja prirodnog šljunka ili tucanika granulacije 0-63 mm kao nosivog sloja pješačko-biciklističke staze u sloju debljine 35 cm. Šljunak nanositi u slojevima i dobro uvaljati da se dobije nosivost min. 60 MPa, a gornja površina mora biti ravna (planiranje na točnost ± 1 cm), u projektiranom padu i kompaktna. Stupanj zbijenosti mora iznositi min. 90% standardnog Proctora. Zatrpavanje se vrši uz nabijanje lakim mehaničkim nabijačem u slojevima. </t>
  </si>
  <si>
    <t>broj stavke</t>
  </si>
  <si>
    <t>Opis stavke</t>
  </si>
  <si>
    <t>JM</t>
  </si>
  <si>
    <t>Količina</t>
  </si>
  <si>
    <t>Jedinična cijena</t>
  </si>
  <si>
    <t>Iznos stavke</t>
  </si>
  <si>
    <t>PRIPREMNI RADOVI</t>
  </si>
  <si>
    <t>1.1.</t>
  </si>
  <si>
    <t>UREĐENJE I OPREMANJE GRADILIŠTA</t>
  </si>
  <si>
    <t>Stavka obuhvaća dovoz, postavljanje u pogonsko stanje, korištenje, demontiranje i odvoz svih privremenih objekata za radnike, materijal,  alat, sanitarni čvor, uređaja, postrojenja, oplata, ukrućenja,  građ. strojeva i transportnih sredstava koja će se koristiti na gradilištu te izvedbu konstrukcije za siguran prolaz ljudi.</t>
  </si>
  <si>
    <t>Ova stavka obuhvaća i dovoz na gradilište te pravilno skladištenje sveg potrebnog  materijala koji će se koristiti kod izgradnje te saniranje svih površina koje su služile za privremeno deponiranje rastresitog materijala. Dobava i postava ploče kojom će se označiti gradilište. Ploča mora sadržavati podatke u skladu s člankom 134. Zakona o gradnji (NN 153/2013, 20/17, 39/19, 125/19), tj. obavezno sadrži ime, odnosno tvrtku investitora, projektanta, izvođača i osobe koja provodi stručni nadzor građenja, naziv i vrstu građevine koja se gradi, naziv tijela koje je izdalo građevinsku dozvolu, klasifikacijsku oznaku, urudžbeni broj, datum izdavanja i pravomoćnosti, odnosno izvršnosti te dozvole i datum prijave početka građenja. U slučaju oštećenja ploče, izvođač će ju zamijeniti o svom trošku. Također, u stavku uključiti i postavljanje svih potrebnih tabli sukladno pravilima zaštite na radu. Stavka obuhvaća i uklanjanje ploča po završetku izvođenja radova.</t>
  </si>
  <si>
    <t>Doprema zaštitne mreže i izrada osiguranja otvorenog rova i dijelove iskopa za vrijeme izvođenja radova. Pod osiguranjem se smatra obostrano postavljanje ograde od zaštitne PVC mreže naračaste boje visine cca 1,0 m, veličine otvora cca 10 x 10 cm.</t>
  </si>
  <si>
    <t>Stavka obuhvaća i trošak pripreme građenja, odnosno izrade projekta organizacije građenja (terminski planovi građenja u obliku gantograma, razrada tehnologije građenja,...) te nabavu u postavu građevinske table sa podacima koji su definirani Zakonom o gradnji (NN 153/13, 20/17, 39/19, 125/19)</t>
  </si>
  <si>
    <t>Stavka obuhvaća i sve režijske troškove gradilišta, te troškove najma prostora za skladištenje materijala i najma sanitarija. Obračun po kompletu.</t>
  </si>
  <si>
    <t>kompl</t>
  </si>
  <si>
    <t>1.2.</t>
  </si>
  <si>
    <t>Obračun radova:</t>
  </si>
  <si>
    <t>m'</t>
  </si>
  <si>
    <t>kom</t>
  </si>
  <si>
    <t>kg</t>
  </si>
  <si>
    <t>PRIVREMENA  REGULACIJA PROMETA</t>
  </si>
  <si>
    <t>Obračun po kompletno izvedenoj radnji</t>
  </si>
  <si>
    <t>kompl.</t>
  </si>
  <si>
    <t>ZEMLJANI RADOVI</t>
  </si>
  <si>
    <t>2.1.</t>
  </si>
  <si>
    <t>m³</t>
  </si>
  <si>
    <t>2.2.</t>
  </si>
  <si>
    <t>2.3.</t>
  </si>
  <si>
    <t>2.4.</t>
  </si>
  <si>
    <t>2.5.</t>
  </si>
  <si>
    <t>2.6.</t>
  </si>
  <si>
    <t>PROFILACIJA POSTOJEĆEG CESTOVNOG KANALA</t>
  </si>
  <si>
    <t>Rad se obračunava po m' uređenog cestovnog kanala</t>
  </si>
  <si>
    <t>UTOVAR I ODVOZ NEUPORABIVOG I SUVIŠNOG MATERIJALA</t>
  </si>
  <si>
    <t>Odvoz preostalog materijala od iskopa na deponiju po izboru investitora na daljinu do 15 km, uključivo utovar, istovar, razastiranje i povrat praznog vozila. U cijenu stavke uključiti povećanje kubature uslijed rastresitosti materijala usvojeno sa 20%.</t>
  </si>
  <si>
    <t>Rad se obračunava po m³ odvezenog materijala u sraslom stanju.</t>
  </si>
  <si>
    <t>IZRADA BANKINA OD ZRNATOG KAMENOG MATERIJALA</t>
  </si>
  <si>
    <t>Bankine od zrnatog kamenog materijala mogu se izraditi tek po završetku asfaltiranja  i nakon što nadzorni inženjer preuzme podlogu bankine (nasip) i nosivi sloj ispravno izveden u smislu zbijenosti, pravilnih nagiba, visinskih kota i funkcionalnosti odvodnje. Debljina sloja zrantog kamenog materijala je određena projektom. Zbijanje se obavlja pogodnim valjkom. Površina bankine mora biti 1 cm niže od izvedenog ruba kolnika. Bankina mora imati propisanu nosivost. Odstupanje od projektirane debljine sloja mora biti u granicama ±1cm.</t>
  </si>
  <si>
    <t xml:space="preserve">Izrada bankine se mjeri u dužnim metrima, prema stvarno izvršenom radu. U jediničnoj cijeni je sadržana dobava, strojni rad i sav materijal za potpunu izradu bankine. </t>
  </si>
  <si>
    <t>Bankina; 0,50 m; debljina 10cm</t>
  </si>
  <si>
    <t>Obračun radova po m' uređene bankine</t>
  </si>
  <si>
    <t>IZRADA NASIPA OD ZEMLJANOG MATERIJALA</t>
  </si>
  <si>
    <t>UREĐIVANJE ZELENE POVRŠINE</t>
  </si>
  <si>
    <t>MONTAŽNI RADOVI</t>
  </si>
  <si>
    <t>3.1.</t>
  </si>
  <si>
    <t>3.2.</t>
  </si>
  <si>
    <t>3.3.</t>
  </si>
  <si>
    <t>UKUPNA VRIJEDNOST RADOVA</t>
  </si>
  <si>
    <t>PDV 25%</t>
  </si>
  <si>
    <t>SVEUKUPNO :</t>
  </si>
  <si>
    <t>Izradio :</t>
  </si>
  <si>
    <t>Vedran Petrović dipl.ing.građ.</t>
  </si>
  <si>
    <t>KOPRIVNICA, svibanj, 2026.</t>
  </si>
  <si>
    <t>Naselje KUNOVEC- Jelačićeva ulica</t>
  </si>
  <si>
    <t>06545869317</t>
  </si>
  <si>
    <t>OPĆINA KOPRIVNIČKI IVANEC</t>
  </si>
  <si>
    <t>Matije Gupca 12,</t>
  </si>
  <si>
    <t>48314 Koprivnički Ivanec</t>
  </si>
  <si>
    <t>OBETONIRAVANJE CESTOVNOG JARKA - Jelačićeva ulica</t>
  </si>
  <si>
    <t xml:space="preserve">Nabava, doprema i ugradnja nasipa od kamenog agregata 0-63 mm na mjestima gdje je staza u nasipu i mjestima nakon profiliranja cestovnih jaraka - priprema za betoniranje jaraka. U stavku uključeno zbijanje odgovarajućom tehnologijom do Ms = 40 MN/m2, SZ=98%, sa svim tekućim i pratećim kontrolnim ispitivanjima uključenima u cijenu. </t>
  </si>
  <si>
    <t>Doprema kvalitetnog zemljanog materijala iz iskopa, deponiranog na gradilištu, te njegova ugradnja i izrada nasipa zelenih površina. Materijal se ugrađuje uz vanjsku stranu između objekata i novog cestovnog jarka te na buduće zelene površine, uz zbijanje, valjanje i planiranje.</t>
  </si>
  <si>
    <t>Uređivanje zelene površine maksimalne širine 2 m , zasipavanjem zemljom i humusiranjem saniranih površina kvalitetnom zemljom te dobava i sijanje travnate smjese (1 kg/50 m2), uz zagrabljivanje i valjanje nakon sjetve te jednokratno zalijevanje.</t>
  </si>
  <si>
    <r>
      <t>Obračun radova po m</t>
    </r>
    <r>
      <rPr>
        <vertAlign val="superscript"/>
        <sz val="11"/>
        <rFont val="Arial Narrow"/>
        <family val="2"/>
        <charset val="238"/>
      </rPr>
      <t>3</t>
    </r>
    <r>
      <rPr>
        <sz val="11"/>
        <rFont val="Arial Narrow"/>
        <family val="2"/>
        <charset val="238"/>
      </rPr>
      <t xml:space="preserve"> izrađenog nasipa od kamenog materijala.</t>
    </r>
  </si>
  <si>
    <r>
      <t>Obračun po m</t>
    </r>
    <r>
      <rPr>
        <vertAlign val="superscript"/>
        <sz val="11"/>
        <rFont val="Arial Narrow"/>
        <family val="2"/>
        <charset val="238"/>
      </rPr>
      <t>3</t>
    </r>
    <r>
      <rPr>
        <sz val="11"/>
        <rFont val="Arial Narrow"/>
        <family val="2"/>
        <charset val="238"/>
      </rPr>
      <t xml:space="preserve"> u zbijenom stanju.</t>
    </r>
  </si>
  <si>
    <r>
      <t>Obračun po m</t>
    </r>
    <r>
      <rPr>
        <vertAlign val="superscript"/>
        <sz val="11"/>
        <rFont val="Arial Narrow"/>
        <family val="2"/>
        <charset val="238"/>
      </rPr>
      <t>2</t>
    </r>
    <r>
      <rPr>
        <sz val="11"/>
        <rFont val="Arial Narrow"/>
        <family val="2"/>
        <charset val="238"/>
      </rPr>
      <t xml:space="preserve"> uređene zelene površine. </t>
    </r>
  </si>
  <si>
    <r>
      <t>m</t>
    </r>
    <r>
      <rPr>
        <vertAlign val="superscript"/>
        <sz val="11"/>
        <rFont val="Arial Narrow"/>
        <family val="2"/>
        <charset val="238"/>
      </rPr>
      <t>2</t>
    </r>
  </si>
  <si>
    <t xml:space="preserve">IZRADA POSTELJICE OD KAMENOG AGREGATA </t>
  </si>
  <si>
    <t>Stavka uključuje strojnu profilaciju odnosno obnovu protočnog profila postojećeg cestovnog jarka, padovi i nagib prema stanju na licu mjesta.</t>
  </si>
  <si>
    <t>IZVEDBA AB. CESTOVNOG JARKA</t>
  </si>
  <si>
    <t>Dobava materijala i betoniranje armirano betonskog jarka objekta betonom  C 25/30, u oplati. Stijenke i dno jarka sukladno dogovoru s nadzornim inženjerom.  Prije betoniranja potrebno je postaviti prodore cijevi. U cijeni oplate sadržana su sva potrebna podupiranja i ugradbe kutija za sve prodore.</t>
  </si>
  <si>
    <t xml:space="preserve">Oplata standardna (u stavku uključena i priprema oplate - dobava sredstva na bazi min ulja i premazivanje oplate, te sav materijal pomoćni i vezni poput čeličnih papuča i vijaka i dr). </t>
  </si>
  <si>
    <t>NABAVA I UGRADNJA ARMATURE</t>
  </si>
  <si>
    <t>beton C25/30</t>
  </si>
  <si>
    <t>m3</t>
  </si>
  <si>
    <t>Svi betonski elementi moraju biti tvornički proizvedeni, atestirani i usklađeni s važećim normama, a ugradnja se mora izvesti prema uputama proizvođača i važećim tehničkim propisima. U cijenu stavke uključen je sav potreban rad, materijal, mehanizacija i pribor za potpuno dovršenje upojnog bunara. Obračun po komadu potpuno izvedenog i funkcionalnog upojnog bunara.</t>
  </si>
  <si>
    <t>Nabava, prijevoz i ugradnja armature B500B. Obračun je po kg ugrađene armature, a u cijenu su uključeni nabava i prijevoz čelika za armiranje; razvrstavanje i čišćenje, sječenje i savijanje; prijevozi i prijenosi; postavljanje, podlaganje i vezanje te eventualno zavarivanje; uključivo sav rad i materijal potreban za dovršenje i postavljanje u projektirani položaj te izrada skela za rad na postavljanju armature.</t>
  </si>
  <si>
    <t>Privremena regulacija prometa na mjestima izvođenja radova (polaganja cjevovoda, prekopa i bušenja), nabavu i postavu prometne signalizacije, vršenje regulacije prometa koja se vrši za cijelo vrijeme izvođenja radova, te trošak čiščenja blata i pranja mlazom vode okolnih prometnica kojima će se voziti strojevi na odvozu i dovozu materijala za predmetno gradilište.</t>
  </si>
  <si>
    <t>UPOJNI BUNAR Ø400 MM</t>
  </si>
  <si>
    <t>1.0.</t>
  </si>
  <si>
    <t>2.0.</t>
  </si>
  <si>
    <t>3.0.</t>
  </si>
  <si>
    <t>U cijenu stavke uključiti beton i standardnu oplatu po potrebi, sav potreban glavni i pomoćni materijal, rad i transporte, sve do potpune gotovosti, uključivo i njegu betona. Armatura obračunata zasebnom stavkom ovog troškovnika. Zidovi moraju biti očišćeni od svih ostataka betona, oplate i veznih sredstava oplate, bez neravnina i curaka. Obračun prema m3 betona.</t>
  </si>
  <si>
    <t xml:space="preserve"> Armatura B500B - Q 188</t>
  </si>
  <si>
    <t xml:space="preserve">Izrada upojnog bunara od prefabriciranih betonskih elemenata, unutarnjeg promjera Ø 600 mm, namijenjenog ugradnji ispod cestovnog jarka. Upojni bunar se izvodi od dvije (2) betonske cijevi Ø 600 mm, dužine 1,00 m. Nakon izvedbe iskopa izvodi se priprema dna bunara, ugradnja betonskih elemenata s vodonepropusnim spojevima te probijanje stijenki betonskih cijevi za priključenje dolaznih PVC cijevi promjera  Ø 200mm, prema grafičkom dijelu projekta. U unutrašnjosti bunara predviđena je ugradnja šljunka granulacije 0–63 mm u količini cca 0,25 m³, radi osiguranja infiltracijskog volumena i stabilnosti konstrukcije. Vanjski zasip bunara izvodi se slojevito, uz odgovarajuće zbijanje, u skladu s položajem u kolnoj površini.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</si>
</sst>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[$€-1]_-;\-* #,##0.00\ [$€-1]_-;_-* &quot;-&quot;??\ [$€-1]_-;_-@_-"/>
    <numFmt numFmtId="165" formatCode="_-* #,##0.00\ &quot;kn&quot;_-;\-* #,##0.00\ &quot;kn&quot;_-;_-* &quot;-&quot;??\ &quot;kn&quot;_-;_-@_-"/>
    <numFmt numFmtId="166" formatCode="mmm/dd"/>
    <numFmt numFmtId="167" formatCode="_-* #,##0.00;\-* #,##0.00;* &quot;&quot;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20"/>
      <color theme="1"/>
      <name val="Arial Narrow"/>
      <family val="2"/>
    </font>
    <font>
      <b/>
      <u/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Tahoma"/>
      <family val="2"/>
      <charset val="238"/>
    </font>
    <font>
      <sz val="11"/>
      <color indexed="8"/>
      <name val="Calibri"/>
      <family val="2"/>
      <charset val="1"/>
    </font>
    <font>
      <sz val="11"/>
      <color indexed="10"/>
      <name val="Arial Narrow"/>
      <family val="2"/>
    </font>
    <font>
      <b/>
      <sz val="11"/>
      <color indexed="10"/>
      <name val="Arial Narrow"/>
      <family val="2"/>
    </font>
    <font>
      <sz val="11"/>
      <color indexed="8"/>
      <name val="Calibri"/>
      <family val="2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name val="Arial"/>
      <family val="2"/>
      <charset val="238"/>
    </font>
    <font>
      <sz val="9"/>
      <name val="Arial Narrow"/>
      <family val="2"/>
    </font>
    <font>
      <sz val="11"/>
      <color indexed="8"/>
      <name val="Arial Narrow"/>
      <family val="2"/>
      <charset val="238"/>
    </font>
    <font>
      <sz val="11"/>
      <color indexed="10"/>
      <name val="Arial Narrow"/>
      <family val="2"/>
      <charset val="238"/>
    </font>
    <font>
      <sz val="11"/>
      <color rgb="FF333399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sz val="12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  <bgColor indexed="3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2" borderId="1" applyNumberFormat="0" applyFont="0" applyAlignment="0" applyProtection="0"/>
    <xf numFmtId="49" fontId="11" fillId="3" borderId="2" applyAlignment="0"/>
    <xf numFmtId="0" fontId="12" fillId="0" borderId="0"/>
    <xf numFmtId="0" fontId="15" fillId="0" borderId="0" applyBorder="0" applyProtection="0"/>
    <xf numFmtId="0" fontId="18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/>
    <xf numFmtId="49" fontId="4" fillId="0" borderId="0" xfId="0" applyNumberFormat="1" applyFont="1"/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Border="1"/>
    <xf numFmtId="49" fontId="9" fillId="0" borderId="0" xfId="3" applyFont="1" applyFill="1" applyBorder="1" applyAlignment="1">
      <alignment horizontal="center"/>
    </xf>
    <xf numFmtId="164" fontId="9" fillId="0" borderId="0" xfId="3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justify" vertical="top"/>
    </xf>
    <xf numFmtId="0" fontId="10" fillId="0" borderId="0" xfId="0" applyFont="1" applyBorder="1" applyAlignment="1">
      <alignment horizontal="center"/>
    </xf>
    <xf numFmtId="164" fontId="10" fillId="0" borderId="0" xfId="0" applyNumberFormat="1" applyFont="1" applyBorder="1" applyAlignment="1">
      <alignment horizontal="right"/>
    </xf>
    <xf numFmtId="164" fontId="10" fillId="0" borderId="0" xfId="1" applyNumberFormat="1" applyFont="1" applyFill="1" applyBorder="1" applyAlignment="1">
      <alignment horizontal="right"/>
    </xf>
    <xf numFmtId="0" fontId="13" fillId="0" borderId="0" xfId="0" applyFont="1" applyBorder="1"/>
    <xf numFmtId="0" fontId="10" fillId="0" borderId="0" xfId="0" applyFont="1" applyBorder="1" applyAlignment="1">
      <alignment horizontal="justify" vertical="top"/>
    </xf>
    <xf numFmtId="4" fontId="10" fillId="0" borderId="0" xfId="0" applyNumberFormat="1" applyFont="1" applyBorder="1" applyAlignment="1">
      <alignment horizontal="center"/>
    </xf>
    <xf numFmtId="4" fontId="10" fillId="0" borderId="0" xfId="0" applyNumberFormat="1" applyFont="1" applyBorder="1" applyAlignment="1">
      <alignment horizontal="center" wrapText="1"/>
    </xf>
    <xf numFmtId="0" fontId="2" fillId="0" borderId="0" xfId="0" applyFont="1" applyBorder="1"/>
    <xf numFmtId="0" fontId="10" fillId="0" borderId="0" xfId="0" applyFont="1" applyBorder="1" applyAlignment="1">
      <alignment horizontal="center" wrapText="1"/>
    </xf>
    <xf numFmtId="49" fontId="9" fillId="0" borderId="0" xfId="2" applyNumberFormat="1" applyFont="1" applyFill="1" applyBorder="1" applyAlignment="1"/>
    <xf numFmtId="49" fontId="9" fillId="0" borderId="0" xfId="2" applyNumberFormat="1" applyFont="1" applyFill="1" applyBorder="1" applyAlignment="1">
      <alignment horizontal="center"/>
    </xf>
    <xf numFmtId="4" fontId="14" fillId="0" borderId="0" xfId="2" applyNumberFormat="1" applyFont="1" applyFill="1" applyBorder="1" applyAlignment="1">
      <alignment horizontal="center"/>
    </xf>
    <xf numFmtId="164" fontId="9" fillId="0" borderId="0" xfId="2" applyNumberFormat="1" applyFont="1" applyFill="1" applyBorder="1" applyAlignment="1"/>
    <xf numFmtId="4" fontId="14" fillId="0" borderId="0" xfId="3" applyNumberFormat="1" applyFont="1" applyFill="1" applyBorder="1" applyAlignment="1">
      <alignment horizontal="center"/>
    </xf>
    <xf numFmtId="164" fontId="10" fillId="0" borderId="0" xfId="0" applyNumberFormat="1" applyFont="1" applyBorder="1" applyAlignment="1">
      <alignment horizontal="right" indent="1"/>
    </xf>
    <xf numFmtId="4" fontId="10" fillId="0" borderId="0" xfId="0" applyNumberFormat="1" applyFont="1" applyBorder="1"/>
    <xf numFmtId="0" fontId="10" fillId="0" borderId="0" xfId="0" applyFont="1" applyBorder="1" applyAlignment="1" applyProtection="1">
      <alignment horizontal="justify" vertical="top"/>
      <protection hidden="1"/>
    </xf>
    <xf numFmtId="49" fontId="9" fillId="0" borderId="0" xfId="2" applyNumberFormat="1" applyFont="1" applyFill="1" applyBorder="1" applyAlignment="1">
      <alignment horizontal="center" vertical="center"/>
    </xf>
    <xf numFmtId="0" fontId="16" fillId="0" borderId="0" xfId="5" applyFont="1" applyBorder="1" applyAlignment="1" applyProtection="1">
      <alignment horizontal="center"/>
    </xf>
    <xf numFmtId="4" fontId="16" fillId="0" borderId="0" xfId="5" applyNumberFormat="1" applyFont="1" applyBorder="1" applyAlignment="1" applyProtection="1">
      <alignment horizontal="center" wrapText="1"/>
    </xf>
    <xf numFmtId="164" fontId="16" fillId="0" borderId="0" xfId="1" applyNumberFormat="1" applyFont="1" applyBorder="1" applyAlignment="1">
      <alignment horizontal="right"/>
    </xf>
    <xf numFmtId="0" fontId="10" fillId="0" borderId="0" xfId="0" applyFont="1" applyBorder="1" applyAlignment="1">
      <alignment horizontal="right" vertical="top"/>
    </xf>
    <xf numFmtId="0" fontId="4" fillId="0" borderId="0" xfId="0" applyFont="1" applyAlignment="1">
      <alignment horizontal="left" wrapText="1"/>
    </xf>
    <xf numFmtId="49" fontId="9" fillId="4" borderId="0" xfId="2" applyNumberFormat="1" applyFont="1" applyFill="1" applyBorder="1" applyAlignment="1">
      <alignment horizontal="justify" vertical="top"/>
    </xf>
    <xf numFmtId="49" fontId="9" fillId="4" borderId="0" xfId="3" applyFont="1" applyFill="1" applyBorder="1" applyAlignment="1">
      <alignment horizontal="center"/>
    </xf>
    <xf numFmtId="4" fontId="9" fillId="4" borderId="0" xfId="3" applyNumberFormat="1" applyFont="1" applyFill="1" applyBorder="1" applyAlignment="1">
      <alignment horizontal="center"/>
    </xf>
    <xf numFmtId="164" fontId="9" fillId="4" borderId="0" xfId="3" applyNumberFormat="1" applyFont="1" applyFill="1" applyBorder="1" applyAlignment="1">
      <alignment horizontal="right"/>
    </xf>
    <xf numFmtId="164" fontId="9" fillId="4" borderId="0" xfId="1" applyNumberFormat="1" applyFont="1" applyFill="1" applyBorder="1" applyAlignment="1">
      <alignment horizontal="right"/>
    </xf>
    <xf numFmtId="49" fontId="19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 vertical="center"/>
    </xf>
    <xf numFmtId="164" fontId="19" fillId="0" borderId="0" xfId="0" applyNumberFormat="1" applyFont="1" applyBorder="1" applyAlignment="1">
      <alignment horizontal="center" vertical="center" wrapText="1"/>
    </xf>
    <xf numFmtId="164" fontId="19" fillId="0" borderId="0" xfId="1" applyNumberFormat="1" applyFont="1" applyFill="1" applyBorder="1" applyAlignment="1">
      <alignment horizontal="center" vertical="center"/>
    </xf>
    <xf numFmtId="0" fontId="19" fillId="0" borderId="0" xfId="0" applyFont="1" applyBorder="1"/>
    <xf numFmtId="4" fontId="14" fillId="4" borderId="0" xfId="3" applyNumberFormat="1" applyFont="1" applyFill="1" applyBorder="1" applyAlignment="1">
      <alignment horizontal="center"/>
    </xf>
    <xf numFmtId="4" fontId="16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164" fontId="17" fillId="0" borderId="0" xfId="1" applyNumberFormat="1" applyFont="1" applyFill="1" applyBorder="1" applyAlignment="1">
      <alignment horizontal="right"/>
    </xf>
    <xf numFmtId="4" fontId="16" fillId="0" borderId="0" xfId="4" applyNumberFormat="1" applyFont="1" applyBorder="1" applyAlignment="1" applyProtection="1">
      <alignment horizontal="justify" vertical="top"/>
      <protection locked="0"/>
    </xf>
    <xf numFmtId="4" fontId="20" fillId="0" borderId="0" xfId="4" applyNumberFormat="1" applyFont="1" applyBorder="1" applyAlignment="1">
      <alignment horizontal="center"/>
    </xf>
    <xf numFmtId="164" fontId="20" fillId="0" borderId="0" xfId="4" applyNumberFormat="1" applyFont="1" applyBorder="1" applyAlignment="1">
      <alignment horizontal="center"/>
    </xf>
    <xf numFmtId="164" fontId="20" fillId="0" borderId="0" xfId="1" applyNumberFormat="1" applyFont="1" applyFill="1" applyBorder="1" applyAlignment="1" applyProtection="1">
      <alignment horizontal="right"/>
    </xf>
    <xf numFmtId="4" fontId="16" fillId="0" borderId="0" xfId="4" applyNumberFormat="1" applyFont="1" applyBorder="1" applyAlignment="1" applyProtection="1">
      <alignment horizontal="justify" vertical="top" wrapText="1"/>
      <protection locked="0"/>
    </xf>
    <xf numFmtId="0" fontId="16" fillId="0" borderId="0" xfId="0" applyFont="1" applyBorder="1" applyAlignment="1">
      <alignment horizontal="justify" vertical="top"/>
    </xf>
    <xf numFmtId="0" fontId="16" fillId="0" borderId="0" xfId="0" applyFont="1" applyBorder="1" applyAlignment="1">
      <alignment horizontal="center"/>
    </xf>
    <xf numFmtId="4" fontId="21" fillId="0" borderId="0" xfId="0" applyNumberFormat="1" applyFont="1" applyBorder="1" applyAlignment="1">
      <alignment horizontal="center"/>
    </xf>
    <xf numFmtId="164" fontId="16" fillId="0" borderId="0" xfId="0" applyNumberFormat="1" applyFont="1" applyBorder="1" applyAlignment="1">
      <alignment horizontal="right"/>
    </xf>
    <xf numFmtId="164" fontId="16" fillId="0" borderId="0" xfId="1" applyNumberFormat="1" applyFont="1" applyFill="1" applyBorder="1" applyAlignment="1">
      <alignment horizontal="right"/>
    </xf>
    <xf numFmtId="0" fontId="16" fillId="0" borderId="0" xfId="0" applyFont="1" applyBorder="1" applyAlignment="1">
      <alignment horizontal="justify"/>
    </xf>
    <xf numFmtId="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vertical="top"/>
    </xf>
    <xf numFmtId="2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center" vertical="top" wrapText="1"/>
    </xf>
    <xf numFmtId="164" fontId="16" fillId="0" borderId="0" xfId="1" applyNumberFormat="1" applyFont="1" applyBorder="1" applyAlignment="1">
      <alignment horizontal="center"/>
    </xf>
    <xf numFmtId="164" fontId="22" fillId="0" borderId="0" xfId="1" applyNumberFormat="1" applyFont="1" applyBorder="1" applyAlignment="1">
      <alignment horizontal="right" wrapText="1"/>
    </xf>
    <xf numFmtId="0" fontId="16" fillId="0" borderId="0" xfId="0" applyFont="1" applyBorder="1" applyAlignment="1">
      <alignment horizontal="center" wrapText="1"/>
    </xf>
    <xf numFmtId="4" fontId="16" fillId="0" borderId="0" xfId="0" applyNumberFormat="1" applyFont="1" applyBorder="1" applyAlignment="1">
      <alignment horizontal="center" wrapText="1"/>
    </xf>
    <xf numFmtId="49" fontId="16" fillId="0" borderId="0" xfId="0" applyNumberFormat="1" applyFont="1" applyBorder="1" applyAlignment="1">
      <alignment horizontal="justify" vertical="top"/>
    </xf>
    <xf numFmtId="4" fontId="21" fillId="0" borderId="0" xfId="0" applyNumberFormat="1" applyFont="1" applyBorder="1" applyAlignment="1">
      <alignment horizontal="center" wrapText="1"/>
    </xf>
    <xf numFmtId="164" fontId="16" fillId="0" borderId="0" xfId="0" applyNumberFormat="1" applyFont="1" applyBorder="1" applyAlignment="1">
      <alignment horizontal="right" wrapText="1"/>
    </xf>
    <xf numFmtId="164" fontId="16" fillId="0" borderId="0" xfId="0" applyNumberFormat="1" applyFont="1" applyBorder="1" applyAlignment="1">
      <alignment horizontal="right" indent="1"/>
    </xf>
    <xf numFmtId="164" fontId="16" fillId="0" borderId="0" xfId="0" applyNumberFormat="1" applyFont="1" applyBorder="1"/>
    <xf numFmtId="49" fontId="16" fillId="0" borderId="0" xfId="0" applyNumberFormat="1" applyFont="1" applyBorder="1" applyAlignment="1">
      <alignment horizontal="left" vertical="top" wrapText="1"/>
    </xf>
    <xf numFmtId="164" fontId="16" fillId="0" borderId="0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left" vertical="top"/>
    </xf>
    <xf numFmtId="49" fontId="16" fillId="0" borderId="0" xfId="2" applyNumberFormat="1" applyFont="1" applyFill="1" applyBorder="1" applyAlignment="1">
      <alignment horizontal="justify" vertical="center"/>
    </xf>
    <xf numFmtId="49" fontId="16" fillId="0" borderId="0" xfId="2" applyNumberFormat="1" applyFont="1" applyFill="1" applyBorder="1" applyAlignment="1">
      <alignment horizontal="center"/>
    </xf>
    <xf numFmtId="4" fontId="21" fillId="0" borderId="0" xfId="2" applyNumberFormat="1" applyFont="1" applyFill="1" applyBorder="1" applyAlignment="1">
      <alignment horizontal="center"/>
    </xf>
    <xf numFmtId="164" fontId="16" fillId="0" borderId="0" xfId="2" applyNumberFormat="1" applyFont="1" applyFill="1" applyBorder="1" applyAlignment="1">
      <alignment horizontal="right"/>
    </xf>
    <xf numFmtId="49" fontId="9" fillId="0" borderId="0" xfId="2" applyNumberFormat="1" applyFont="1" applyFill="1" applyBorder="1" applyAlignment="1">
      <alignment horizontal="justify" vertical="top"/>
    </xf>
    <xf numFmtId="4" fontId="16" fillId="0" borderId="0" xfId="5" applyNumberFormat="1" applyFont="1" applyFill="1" applyBorder="1" applyAlignment="1" applyProtection="1">
      <alignment horizontal="center"/>
    </xf>
    <xf numFmtId="4" fontId="16" fillId="0" borderId="0" xfId="5" applyNumberFormat="1" applyFont="1" applyFill="1" applyBorder="1" applyAlignment="1" applyProtection="1">
      <alignment horizontal="left" vertical="top" wrapText="1"/>
    </xf>
    <xf numFmtId="4" fontId="16" fillId="0" borderId="0" xfId="5" applyNumberFormat="1" applyFont="1" applyFill="1" applyBorder="1" applyProtection="1"/>
    <xf numFmtId="167" fontId="16" fillId="0" borderId="0" xfId="5" applyNumberFormat="1" applyFont="1" applyFill="1" applyBorder="1" applyProtection="1">
      <protection locked="0"/>
    </xf>
    <xf numFmtId="164" fontId="16" fillId="0" borderId="0" xfId="1" applyNumberFormat="1" applyFont="1" applyFill="1" applyBorder="1" applyAlignment="1" applyProtection="1"/>
    <xf numFmtId="4" fontId="16" fillId="0" borderId="0" xfId="5" applyNumberFormat="1" applyFont="1" applyFill="1" applyBorder="1" applyAlignment="1" applyProtection="1">
      <alignment vertical="top" wrapText="1"/>
    </xf>
    <xf numFmtId="4" fontId="16" fillId="0" borderId="0" xfId="5" applyNumberFormat="1" applyFont="1" applyBorder="1" applyAlignment="1" applyProtection="1">
      <alignment horizontal="center"/>
    </xf>
    <xf numFmtId="4" fontId="16" fillId="0" borderId="0" xfId="5" applyNumberFormat="1" applyFont="1" applyBorder="1" applyAlignment="1" applyProtection="1">
      <alignment vertical="top" wrapText="1"/>
    </xf>
    <xf numFmtId="4" fontId="16" fillId="0" borderId="0" xfId="5" applyNumberFormat="1" applyFont="1" applyBorder="1" applyProtection="1"/>
    <xf numFmtId="167" fontId="16" fillId="0" borderId="0" xfId="5" applyNumberFormat="1" applyFont="1" applyBorder="1" applyProtection="1">
      <protection locked="0"/>
    </xf>
    <xf numFmtId="4" fontId="16" fillId="0" borderId="0" xfId="5" applyNumberFormat="1" applyFont="1" applyBorder="1" applyAlignment="1" applyProtection="1">
      <alignment horizontal="right" vertical="top" wrapText="1"/>
    </xf>
    <xf numFmtId="0" fontId="16" fillId="0" borderId="0" xfId="2" applyFont="1" applyFill="1" applyBorder="1" applyAlignment="1" applyProtection="1">
      <alignment horizontal="left" vertical="center" wrapText="1"/>
    </xf>
    <xf numFmtId="4" fontId="17" fillId="0" borderId="0" xfId="0" applyNumberFormat="1" applyFont="1" applyAlignment="1">
      <alignment horizontal="left"/>
    </xf>
    <xf numFmtId="4" fontId="17" fillId="0" borderId="0" xfId="0" applyNumberFormat="1" applyFont="1"/>
    <xf numFmtId="164" fontId="17" fillId="0" borderId="0" xfId="0" applyNumberFormat="1" applyFont="1"/>
    <xf numFmtId="167" fontId="16" fillId="0" borderId="0" xfId="1" applyNumberFormat="1" applyFont="1" applyBorder="1" applyAlignment="1" applyProtection="1">
      <alignment horizontal="center"/>
      <protection locked="0"/>
    </xf>
    <xf numFmtId="0" fontId="16" fillId="0" borderId="0" xfId="2" applyFont="1" applyFill="1" applyBorder="1" applyAlignment="1" applyProtection="1">
      <alignment horizontal="left" vertical="top" wrapText="1"/>
    </xf>
    <xf numFmtId="49" fontId="9" fillId="4" borderId="0" xfId="2" applyNumberFormat="1" applyFont="1" applyFill="1" applyBorder="1" applyAlignment="1">
      <alignment horizontal="center" vertical="center"/>
    </xf>
    <xf numFmtId="49" fontId="16" fillId="0" borderId="0" xfId="2" applyNumberFormat="1" applyFont="1" applyFill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 vertical="center"/>
    </xf>
    <xf numFmtId="166" fontId="16" fillId="0" borderId="0" xfId="0" applyNumberFormat="1" applyFont="1" applyBorder="1" applyAlignment="1">
      <alignment horizontal="center" vertical="center" wrapText="1"/>
    </xf>
    <xf numFmtId="49" fontId="9" fillId="0" borderId="0" xfId="3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16" fillId="0" borderId="0" xfId="3" applyFont="1" applyFill="1" applyBorder="1" applyAlignment="1">
      <alignment horizontal="center" vertical="center"/>
    </xf>
    <xf numFmtId="4" fontId="16" fillId="0" borderId="0" xfId="5" applyNumberFormat="1" applyFont="1" applyFill="1" applyBorder="1" applyAlignment="1" applyProtection="1">
      <alignment horizontal="center" vertical="center"/>
    </xf>
    <xf numFmtId="4" fontId="16" fillId="0" borderId="0" xfId="5" applyNumberFormat="1" applyFont="1" applyBorder="1" applyAlignment="1" applyProtection="1">
      <alignment horizontal="center" vertical="center"/>
    </xf>
    <xf numFmtId="0" fontId="16" fillId="0" borderId="0" xfId="2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" fontId="10" fillId="0" borderId="0" xfId="0" applyNumberFormat="1" applyFont="1" applyBorder="1" applyAlignment="1">
      <alignment horizontal="center"/>
    </xf>
    <xf numFmtId="49" fontId="24" fillId="5" borderId="3" xfId="3" applyFont="1" applyFill="1" applyBorder="1" applyAlignment="1">
      <alignment horizontal="center" vertical="center"/>
    </xf>
    <xf numFmtId="49" fontId="24" fillId="5" borderId="3" xfId="2" applyNumberFormat="1" applyFont="1" applyFill="1" applyBorder="1" applyAlignment="1">
      <alignment horizontal="justify" vertical="top"/>
    </xf>
    <xf numFmtId="49" fontId="24" fillId="5" borderId="3" xfId="2" applyNumberFormat="1" applyFont="1" applyFill="1" applyBorder="1" applyAlignment="1">
      <alignment horizontal="center" vertical="center"/>
    </xf>
    <xf numFmtId="4" fontId="24" fillId="5" borderId="3" xfId="2" applyNumberFormat="1" applyFont="1" applyFill="1" applyBorder="1" applyAlignment="1">
      <alignment horizontal="center"/>
    </xf>
    <xf numFmtId="164" fontId="24" fillId="5" borderId="3" xfId="2" applyNumberFormat="1" applyFont="1" applyFill="1" applyBorder="1" applyAlignment="1">
      <alignment horizontal="right" vertical="center" indent="1"/>
    </xf>
    <xf numFmtId="164" fontId="24" fillId="5" borderId="3" xfId="1" applyNumberFormat="1" applyFont="1" applyFill="1" applyBorder="1" applyAlignment="1">
      <alignment horizontal="right" vertical="center"/>
    </xf>
    <xf numFmtId="164" fontId="24" fillId="5" borderId="0" xfId="1" applyNumberFormat="1" applyFont="1" applyFill="1" applyBorder="1" applyAlignment="1">
      <alignment horizontal="right" vertical="center"/>
    </xf>
    <xf numFmtId="49" fontId="24" fillId="5" borderId="0" xfId="3" applyFont="1" applyFill="1" applyBorder="1" applyAlignment="1">
      <alignment horizontal="center" vertical="center"/>
    </xf>
    <xf numFmtId="49" fontId="24" fillId="5" borderId="0" xfId="2" applyNumberFormat="1" applyFont="1" applyFill="1" applyBorder="1" applyAlignment="1">
      <alignment horizontal="justify" vertical="top"/>
    </xf>
    <xf numFmtId="49" fontId="24" fillId="5" borderId="0" xfId="2" applyNumberFormat="1" applyFont="1" applyFill="1" applyBorder="1" applyAlignment="1">
      <alignment horizontal="center" vertical="center"/>
    </xf>
    <xf numFmtId="4" fontId="24" fillId="5" borderId="0" xfId="2" applyNumberFormat="1" applyFont="1" applyFill="1" applyBorder="1" applyAlignment="1">
      <alignment horizontal="center"/>
    </xf>
    <xf numFmtId="164" fontId="24" fillId="5" borderId="0" xfId="2" applyNumberFormat="1" applyFont="1" applyFill="1" applyBorder="1" applyAlignment="1">
      <alignment horizontal="right" vertical="center" indent="1"/>
    </xf>
    <xf numFmtId="0" fontId="24" fillId="5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justify"/>
    </xf>
    <xf numFmtId="0" fontId="25" fillId="5" borderId="4" xfId="0" applyFont="1" applyFill="1" applyBorder="1" applyAlignment="1">
      <alignment horizontal="center"/>
    </xf>
    <xf numFmtId="4" fontId="25" fillId="5" borderId="4" xfId="0" applyNumberFormat="1" applyFont="1" applyFill="1" applyBorder="1" applyAlignment="1">
      <alignment horizontal="center"/>
    </xf>
    <xf numFmtId="164" fontId="25" fillId="5" borderId="4" xfId="0" applyNumberFormat="1" applyFont="1" applyFill="1" applyBorder="1"/>
    <xf numFmtId="164" fontId="24" fillId="5" borderId="4" xfId="1" applyNumberFormat="1" applyFont="1" applyFill="1" applyBorder="1" applyAlignment="1">
      <alignment horizontal="right" vertical="center"/>
    </xf>
  </cellXfs>
  <cellStyles count="7">
    <cellStyle name="Currency" xfId="1" builtinId="4"/>
    <cellStyle name="Excel Built-in Normal 1" xfId="4"/>
    <cellStyle name="Excel Built-in Normal 4" xfId="5"/>
    <cellStyle name="Normal" xfId="0" builtinId="0"/>
    <cellStyle name="Normalno 3" xfId="6"/>
    <cellStyle name="Note" xfId="2" builtinId="10"/>
    <cellStyle name="prostor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7" Type="http://schemas.openxmlformats.org/officeDocument/2006/relationships/image" Target="../media/image8.jpeg"/><Relationship Id="rId2" Type="http://schemas.openxmlformats.org/officeDocument/2006/relationships/image" Target="../media/image3.jp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142875</xdr:rowOff>
    </xdr:from>
    <xdr:to>
      <xdr:col>3</xdr:col>
      <xdr:colOff>12065</xdr:colOff>
      <xdr:row>8</xdr:row>
      <xdr:rowOff>23495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42875"/>
          <a:ext cx="1888490" cy="15570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1393190</xdr:colOff>
      <xdr:row>6</xdr:row>
      <xdr:rowOff>147320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0"/>
          <a:ext cx="2031365" cy="14427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93748</xdr:colOff>
      <xdr:row>3</xdr:row>
      <xdr:rowOff>23812</xdr:rowOff>
    </xdr:from>
    <xdr:to>
      <xdr:col>8</xdr:col>
      <xdr:colOff>555795</xdr:colOff>
      <xdr:row>47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7B86A9-D04A-490E-91E8-0B315014C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748" y="652462"/>
          <a:ext cx="5567447" cy="9355138"/>
        </a:xfrm>
        <a:prstGeom prst="rect">
          <a:avLst/>
        </a:prstGeom>
      </xdr:spPr>
    </xdr:pic>
    <xdr:clientData/>
  </xdr:twoCellAnchor>
  <xdr:twoCellAnchor editAs="oneCell">
    <xdr:from>
      <xdr:col>0</xdr:col>
      <xdr:colOff>87313</xdr:colOff>
      <xdr:row>53</xdr:row>
      <xdr:rowOff>79375</xdr:rowOff>
    </xdr:from>
    <xdr:to>
      <xdr:col>8</xdr:col>
      <xdr:colOff>539207</xdr:colOff>
      <xdr:row>97</xdr:row>
      <xdr:rowOff>117475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F3744A9-6F04-4EF0-8C94-41C3C995F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13" y="11185525"/>
          <a:ext cx="5557294" cy="925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174625</xdr:colOff>
      <xdr:row>105</xdr:row>
      <xdr:rowOff>165813</xdr:rowOff>
    </xdr:from>
    <xdr:to>
      <xdr:col>8</xdr:col>
      <xdr:colOff>444500</xdr:colOff>
      <xdr:row>148</xdr:row>
      <xdr:rowOff>134620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6280097-8752-4C53-8B99-B39944C11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22168563"/>
          <a:ext cx="5375275" cy="8979457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206375</xdr:colOff>
      <xdr:row>158</xdr:row>
      <xdr:rowOff>22753</xdr:rowOff>
    </xdr:from>
    <xdr:to>
      <xdr:col>8</xdr:col>
      <xdr:colOff>571500</xdr:colOff>
      <xdr:row>201</xdr:row>
      <xdr:rowOff>137795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8550138-55DD-401D-BFB0-BB6C5070E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5" y="33131653"/>
          <a:ext cx="5470525" cy="9125692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214314</xdr:colOff>
      <xdr:row>210</xdr:row>
      <xdr:rowOff>25878</xdr:rowOff>
    </xdr:from>
    <xdr:to>
      <xdr:col>8</xdr:col>
      <xdr:colOff>500064</xdr:colOff>
      <xdr:row>253</xdr:row>
      <xdr:rowOff>29174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163F0EB-B576-4276-BAED-18EA7671E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4" y="44031378"/>
          <a:ext cx="5391150" cy="9013946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206375</xdr:colOff>
      <xdr:row>264</xdr:row>
      <xdr:rowOff>15053</xdr:rowOff>
    </xdr:from>
    <xdr:to>
      <xdr:col>8</xdr:col>
      <xdr:colOff>528140</xdr:colOff>
      <xdr:row>306</xdr:row>
      <xdr:rowOff>15875</xdr:rowOff>
    </xdr:to>
    <xdr:pic>
      <xdr:nvPicPr>
        <xdr:cNvPr id="7" name="Slika 6">
          <a:extLst>
            <a:ext uri="{FF2B5EF4-FFF2-40B4-BE49-F238E27FC236}">
              <a16:creationId xmlns:a16="http://schemas.microsoft.com/office/drawing/2014/main" id="{0686661E-7CAF-4362-A9DF-F512A29B9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5" y="55336253"/>
          <a:ext cx="5427165" cy="8801922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206376</xdr:colOff>
      <xdr:row>315</xdr:row>
      <xdr:rowOff>171830</xdr:rowOff>
    </xdr:from>
    <xdr:to>
      <xdr:col>8</xdr:col>
      <xdr:colOff>492126</xdr:colOff>
      <xdr:row>357</xdr:row>
      <xdr:rowOff>140335</xdr:rowOff>
    </xdr:to>
    <xdr:pic>
      <xdr:nvPicPr>
        <xdr:cNvPr id="8" name="Slika 7">
          <a:extLst>
            <a:ext uri="{FF2B5EF4-FFF2-40B4-BE49-F238E27FC236}">
              <a16:creationId xmlns:a16="http://schemas.microsoft.com/office/drawing/2014/main" id="{97BFB7DB-6B94-449D-B7B2-481891D13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6" y="66180080"/>
          <a:ext cx="5391150" cy="8769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view="pageBreakPreview" topLeftCell="A7" zoomScale="85" zoomScaleNormal="100" zoomScaleSheetLayoutView="85" workbookViewId="0">
      <selection activeCell="F24" sqref="F24"/>
    </sheetView>
  </sheetViews>
  <sheetFormatPr defaultColWidth="9.140625" defaultRowHeight="16.5" x14ac:dyDescent="0.3"/>
  <cols>
    <col min="1" max="1" width="12.42578125" style="1" customWidth="1"/>
    <col min="2" max="2" width="11" style="1" bestFit="1" customWidth="1"/>
    <col min="3" max="7" width="9.140625" style="1"/>
    <col min="8" max="8" width="12.140625" style="1" customWidth="1"/>
    <col min="9" max="16384" width="9.140625" style="1"/>
  </cols>
  <sheetData>
    <row r="2" spans="1:8" x14ac:dyDescent="0.3">
      <c r="E2" s="2" t="s">
        <v>0</v>
      </c>
      <c r="F2" s="2"/>
      <c r="G2" s="2"/>
      <c r="H2" s="2"/>
    </row>
    <row r="3" spans="1:8" x14ac:dyDescent="0.3">
      <c r="E3" s="2" t="s">
        <v>1</v>
      </c>
      <c r="F3" s="2"/>
      <c r="G3" s="2"/>
      <c r="H3" s="2"/>
    </row>
    <row r="4" spans="1:8" x14ac:dyDescent="0.3">
      <c r="A4" s="1" t="s">
        <v>2</v>
      </c>
      <c r="E4" s="3" t="s">
        <v>3</v>
      </c>
      <c r="F4" s="2"/>
      <c r="G4" s="2"/>
      <c r="H4" s="2"/>
    </row>
    <row r="9" spans="1:8" x14ac:dyDescent="0.3">
      <c r="B9" s="4"/>
      <c r="C9" s="2"/>
      <c r="D9" s="2"/>
      <c r="E9" s="2"/>
      <c r="F9" s="2"/>
      <c r="G9" s="2"/>
      <c r="H9" s="2"/>
    </row>
    <row r="10" spans="1:8" x14ac:dyDescent="0.3">
      <c r="A10" s="5" t="s">
        <v>4</v>
      </c>
      <c r="B10" s="10" t="s">
        <v>92</v>
      </c>
      <c r="C10" s="10"/>
      <c r="D10" s="10"/>
      <c r="E10" s="10"/>
      <c r="F10" s="10"/>
      <c r="G10" s="10"/>
      <c r="H10" s="10"/>
    </row>
    <row r="11" spans="1:8" x14ac:dyDescent="0.3">
      <c r="A11" s="5"/>
      <c r="B11" s="10" t="s">
        <v>93</v>
      </c>
      <c r="C11" s="10"/>
      <c r="D11" s="10"/>
      <c r="E11" s="10"/>
      <c r="F11" s="10"/>
      <c r="G11" s="10"/>
      <c r="H11" s="10"/>
    </row>
    <row r="12" spans="1:8" x14ac:dyDescent="0.3">
      <c r="A12" s="5"/>
      <c r="B12" s="10" t="s">
        <v>94</v>
      </c>
      <c r="C12" s="10"/>
      <c r="D12" s="10"/>
      <c r="E12" s="10"/>
      <c r="F12" s="10"/>
      <c r="G12" s="10"/>
      <c r="H12" s="10"/>
    </row>
    <row r="13" spans="1:8" x14ac:dyDescent="0.3">
      <c r="A13" s="5"/>
      <c r="B13" s="43"/>
      <c r="C13" s="10"/>
      <c r="D13" s="10"/>
      <c r="E13" s="10"/>
      <c r="F13" s="10"/>
      <c r="G13" s="10"/>
      <c r="H13" s="10"/>
    </row>
    <row r="14" spans="1:8" x14ac:dyDescent="0.3">
      <c r="A14" s="6" t="s">
        <v>5</v>
      </c>
      <c r="B14" s="7" t="s">
        <v>91</v>
      </c>
    </row>
    <row r="15" spans="1:8" x14ac:dyDescent="0.3">
      <c r="A15" s="1" t="s">
        <v>6</v>
      </c>
    </row>
    <row r="16" spans="1:8" s="9" customFormat="1" ht="20.25" customHeight="1" x14ac:dyDescent="0.25">
      <c r="A16" s="8" t="s">
        <v>7</v>
      </c>
      <c r="B16" s="122" t="s">
        <v>95</v>
      </c>
      <c r="C16" s="122"/>
      <c r="D16" s="122"/>
      <c r="E16" s="122"/>
      <c r="F16" s="122"/>
      <c r="G16" s="122"/>
      <c r="H16" s="122"/>
    </row>
    <row r="17" spans="1:9" x14ac:dyDescent="0.3">
      <c r="A17" s="6"/>
      <c r="B17" s="6"/>
      <c r="C17" s="6"/>
      <c r="D17" s="6"/>
      <c r="E17" s="6"/>
      <c r="F17" s="6"/>
    </row>
    <row r="19" spans="1:9" ht="16.5" customHeight="1" x14ac:dyDescent="0.3">
      <c r="A19" s="6" t="s">
        <v>8</v>
      </c>
      <c r="B19" s="122" t="s">
        <v>90</v>
      </c>
      <c r="C19" s="122"/>
      <c r="D19" s="122"/>
      <c r="E19" s="122"/>
      <c r="F19" s="122"/>
      <c r="G19" s="122"/>
      <c r="H19" s="122"/>
    </row>
    <row r="20" spans="1:9" ht="16.5" customHeight="1" x14ac:dyDescent="0.3">
      <c r="B20" s="123"/>
      <c r="C20" s="123"/>
      <c r="D20" s="123"/>
      <c r="E20" s="123"/>
      <c r="F20" s="123"/>
      <c r="G20" s="123"/>
    </row>
    <row r="21" spans="1:9" ht="15" customHeight="1" x14ac:dyDescent="0.3">
      <c r="B21" s="123"/>
      <c r="C21" s="123"/>
      <c r="D21" s="123"/>
      <c r="E21" s="123"/>
      <c r="F21" s="123"/>
      <c r="G21" s="123"/>
      <c r="H21" s="123"/>
    </row>
    <row r="22" spans="1:9" x14ac:dyDescent="0.3">
      <c r="B22" s="4"/>
      <c r="C22" s="2"/>
      <c r="D22" s="2"/>
      <c r="E22" s="2"/>
      <c r="F22" s="2"/>
      <c r="G22" s="2"/>
      <c r="H22" s="2"/>
    </row>
    <row r="23" spans="1:9" x14ac:dyDescent="0.3">
      <c r="B23" s="10"/>
      <c r="C23" s="2"/>
      <c r="D23" s="2"/>
      <c r="E23" s="2"/>
      <c r="F23" s="2"/>
      <c r="G23" s="2"/>
      <c r="H23" s="2"/>
    </row>
    <row r="24" spans="1:9" x14ac:dyDescent="0.3">
      <c r="B24" s="2"/>
      <c r="C24" s="2"/>
      <c r="D24" s="2"/>
      <c r="E24" s="2"/>
      <c r="F24" s="2"/>
      <c r="G24" s="2"/>
      <c r="H24" s="2"/>
    </row>
    <row r="28" spans="1:9" ht="25.5" x14ac:dyDescent="0.35">
      <c r="A28" s="124" t="s">
        <v>9</v>
      </c>
      <c r="B28" s="124"/>
      <c r="C28" s="124"/>
      <c r="D28" s="124"/>
      <c r="E28" s="124"/>
      <c r="F28" s="124"/>
      <c r="G28" s="124"/>
      <c r="H28" s="124"/>
      <c r="I28" s="124"/>
    </row>
    <row r="30" spans="1:9" x14ac:dyDescent="0.3">
      <c r="A30" s="121" t="s">
        <v>95</v>
      </c>
      <c r="B30" s="121"/>
      <c r="C30" s="121"/>
      <c r="D30" s="121"/>
      <c r="E30" s="121"/>
      <c r="F30" s="121"/>
      <c r="G30" s="121"/>
      <c r="H30" s="121"/>
      <c r="I30" s="121"/>
    </row>
    <row r="34" spans="3:5" x14ac:dyDescent="0.3">
      <c r="E34" s="1" t="s">
        <v>10</v>
      </c>
    </row>
    <row r="35" spans="3:5" x14ac:dyDescent="0.3">
      <c r="E35" s="1" t="s">
        <v>11</v>
      </c>
    </row>
    <row r="41" spans="3:5" x14ac:dyDescent="0.3">
      <c r="C41" s="1" t="s">
        <v>12</v>
      </c>
    </row>
    <row r="42" spans="3:5" x14ac:dyDescent="0.3">
      <c r="C42" s="1" t="s">
        <v>13</v>
      </c>
    </row>
    <row r="46" spans="3:5" x14ac:dyDescent="0.3">
      <c r="C46" s="1" t="s">
        <v>89</v>
      </c>
    </row>
  </sheetData>
  <mergeCells count="6">
    <mergeCell ref="A30:I30"/>
    <mergeCell ref="B16:H16"/>
    <mergeCell ref="B19:H19"/>
    <mergeCell ref="B20:G20"/>
    <mergeCell ref="B21:H21"/>
    <mergeCell ref="A28:I28"/>
  </mergeCells>
  <pageMargins left="0.7" right="0.7" top="0.75" bottom="0.75" header="0.3" footer="0.3"/>
  <pageSetup paperSize="9" scale="96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3"/>
  <sheetViews>
    <sheetView view="pageLayout" zoomScaleNormal="100" workbookViewId="0">
      <selection activeCell="F24" sqref="F24"/>
    </sheetView>
  </sheetViews>
  <sheetFormatPr defaultColWidth="8.85546875" defaultRowHeight="16.5" x14ac:dyDescent="0.3"/>
  <cols>
    <col min="1" max="2" width="8.85546875" style="1"/>
    <col min="3" max="3" width="21.85546875" style="1" bestFit="1" customWidth="1"/>
    <col min="4" max="4" width="36.7109375" style="1" bestFit="1" customWidth="1"/>
    <col min="5" max="16384" width="8.85546875" style="1"/>
  </cols>
  <sheetData>
    <row r="3" spans="2:8" ht="18" customHeight="1" x14ac:dyDescent="0.3">
      <c r="D3" s="125" t="s">
        <v>0</v>
      </c>
      <c r="E3" s="125"/>
      <c r="F3" s="2"/>
      <c r="G3" s="2"/>
      <c r="H3" s="2"/>
    </row>
    <row r="4" spans="2:8" ht="18" customHeight="1" x14ac:dyDescent="0.3">
      <c r="D4" s="2" t="s">
        <v>1</v>
      </c>
      <c r="E4" s="2"/>
      <c r="F4" s="2"/>
      <c r="G4" s="2"/>
      <c r="H4" s="2"/>
    </row>
    <row r="5" spans="2:8" x14ac:dyDescent="0.3">
      <c r="D5" s="1" t="s">
        <v>14</v>
      </c>
      <c r="E5" s="11"/>
      <c r="F5" s="2"/>
      <c r="G5" s="2"/>
      <c r="H5" s="2"/>
    </row>
    <row r="11" spans="2:8" x14ac:dyDescent="0.3">
      <c r="B11" s="12" t="s">
        <v>15</v>
      </c>
    </row>
    <row r="13" spans="2:8" x14ac:dyDescent="0.3">
      <c r="C13" s="13" t="s">
        <v>16</v>
      </c>
      <c r="D13" s="13"/>
      <c r="E13" s="13"/>
    </row>
    <row r="15" spans="2:8" x14ac:dyDescent="0.3">
      <c r="C15" s="1" t="s">
        <v>17</v>
      </c>
    </row>
    <row r="16" spans="2:8" x14ac:dyDescent="0.3">
      <c r="C16" s="1" t="s">
        <v>18</v>
      </c>
    </row>
    <row r="17" spans="3:4" x14ac:dyDescent="0.3">
      <c r="C17" s="1" t="s">
        <v>19</v>
      </c>
    </row>
    <row r="19" spans="3:4" x14ac:dyDescent="0.3">
      <c r="C19" s="14" t="s">
        <v>20</v>
      </c>
      <c r="D19" s="6"/>
    </row>
    <row r="20" spans="3:4" x14ac:dyDescent="0.3">
      <c r="C20" s="2"/>
      <c r="D20" s="6"/>
    </row>
    <row r="21" spans="3:4" x14ac:dyDescent="0.3">
      <c r="C21" s="2" t="s">
        <v>21</v>
      </c>
    </row>
    <row r="22" spans="3:4" x14ac:dyDescent="0.3">
      <c r="C22" s="2"/>
    </row>
    <row r="23" spans="3:4" x14ac:dyDescent="0.3">
      <c r="C23" s="6"/>
    </row>
  </sheetData>
  <mergeCells count="1">
    <mergeCell ref="D3:E3"/>
  </mergeCells>
  <pageMargins left="0.7" right="0.7" top="0.75" bottom="0.75" header="0.3" footer="0.3"/>
  <pageSetup paperSize="9" orientation="portrait" r:id="rId1"/>
  <headerFooter>
    <oddHeader>&amp;RPetgrad .d.o.o.
Koprivnica, Trg Tomislava Bardeka 4</oddHeader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62"/>
  <sheetViews>
    <sheetView view="pageLayout" zoomScale="96" zoomScaleNormal="100" zoomScalePageLayoutView="96" workbookViewId="0">
      <selection activeCell="F24" sqref="F24"/>
    </sheetView>
  </sheetViews>
  <sheetFormatPr defaultColWidth="8.85546875" defaultRowHeight="16.5" x14ac:dyDescent="0.3"/>
  <cols>
    <col min="1" max="16384" width="8.85546875" style="1"/>
  </cols>
  <sheetData>
    <row r="2" spans="1:1" x14ac:dyDescent="0.3">
      <c r="A2" s="1" t="s">
        <v>22</v>
      </c>
    </row>
    <row r="262" spans="1:1" x14ac:dyDescent="0.3">
      <c r="A262" s="1" t="s">
        <v>23</v>
      </c>
    </row>
  </sheetData>
  <pageMargins left="0.7" right="0.7" top="0.75" bottom="0.75" header="0.3" footer="0.3"/>
  <pageSetup paperSize="9" orientation="portrait" r:id="rId1"/>
  <headerFooter>
    <oddHeader>&amp;RPetgrad .d.o.o.
Koprivnica, Trg Tomislava Bardeka 4</oddHead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view="pageLayout" topLeftCell="A7" zoomScaleNormal="100" zoomScaleSheetLayoutView="100" workbookViewId="0">
      <selection activeCell="F24" sqref="F24"/>
    </sheetView>
  </sheetViews>
  <sheetFormatPr defaultColWidth="9.140625" defaultRowHeight="16.5" x14ac:dyDescent="0.3"/>
  <cols>
    <col min="1" max="1" width="9.140625" style="1"/>
    <col min="2" max="2" width="40.140625" style="1" customWidth="1"/>
    <col min="3" max="16384" width="9.140625" style="1"/>
  </cols>
  <sheetData>
    <row r="1" spans="1:6" x14ac:dyDescent="0.3">
      <c r="A1" s="121" t="s">
        <v>24</v>
      </c>
      <c r="B1" s="121"/>
      <c r="C1" s="121"/>
      <c r="D1" s="121"/>
      <c r="E1" s="121"/>
      <c r="F1" s="121"/>
    </row>
    <row r="2" spans="1:6" ht="45" customHeight="1" x14ac:dyDescent="0.3">
      <c r="A2" s="128" t="s">
        <v>25</v>
      </c>
      <c r="B2" s="127"/>
      <c r="C2" s="127"/>
      <c r="D2" s="127"/>
      <c r="E2" s="127"/>
      <c r="F2" s="127"/>
    </row>
    <row r="3" spans="1:6" ht="118.5" customHeight="1" x14ac:dyDescent="0.3">
      <c r="A3" s="127" t="s">
        <v>26</v>
      </c>
      <c r="B3" s="127"/>
      <c r="C3" s="127"/>
      <c r="D3" s="127"/>
      <c r="E3" s="127"/>
      <c r="F3" s="127"/>
    </row>
    <row r="4" spans="1:6" ht="33" customHeight="1" x14ac:dyDescent="0.3">
      <c r="A4" s="127" t="s">
        <v>27</v>
      </c>
      <c r="B4" s="127"/>
      <c r="C4" s="127"/>
      <c r="D4" s="127"/>
      <c r="E4" s="127"/>
      <c r="F4" s="127"/>
    </row>
    <row r="5" spans="1:6" ht="63" customHeight="1" x14ac:dyDescent="0.3">
      <c r="A5" s="127" t="s">
        <v>28</v>
      </c>
      <c r="B5" s="127"/>
      <c r="C5" s="127"/>
      <c r="D5" s="127"/>
      <c r="E5" s="127"/>
      <c r="F5" s="127"/>
    </row>
    <row r="6" spans="1:6" ht="33.75" customHeight="1" x14ac:dyDescent="0.3">
      <c r="A6" s="127" t="s">
        <v>29</v>
      </c>
      <c r="B6" s="127"/>
      <c r="C6" s="127"/>
      <c r="D6" s="127"/>
      <c r="E6" s="127"/>
      <c r="F6" s="127"/>
    </row>
    <row r="7" spans="1:6" ht="115.5" customHeight="1" x14ac:dyDescent="0.3">
      <c r="A7" s="127" t="s">
        <v>30</v>
      </c>
      <c r="B7" s="127"/>
      <c r="C7" s="127"/>
      <c r="D7" s="127"/>
      <c r="E7" s="127"/>
      <c r="F7" s="127"/>
    </row>
    <row r="8" spans="1:6" ht="60.75" customHeight="1" x14ac:dyDescent="0.3">
      <c r="A8" s="127" t="s">
        <v>31</v>
      </c>
      <c r="B8" s="127"/>
      <c r="C8" s="127"/>
      <c r="D8" s="127"/>
      <c r="E8" s="127"/>
      <c r="F8" s="127"/>
    </row>
    <row r="9" spans="1:6" ht="30" customHeight="1" x14ac:dyDescent="0.3">
      <c r="A9" s="128" t="s">
        <v>32</v>
      </c>
      <c r="B9" s="128"/>
      <c r="C9" s="128"/>
      <c r="D9" s="128"/>
      <c r="E9" s="128"/>
      <c r="F9" s="128"/>
    </row>
    <row r="10" spans="1:6" ht="31.5" customHeight="1" x14ac:dyDescent="0.3">
      <c r="A10" s="129" t="s">
        <v>33</v>
      </c>
      <c r="B10" s="129"/>
      <c r="C10" s="129"/>
      <c r="D10" s="129"/>
      <c r="E10" s="129"/>
      <c r="F10" s="129"/>
    </row>
    <row r="11" spans="1:6" ht="90.75" customHeight="1" x14ac:dyDescent="0.3">
      <c r="A11" s="126" t="s">
        <v>34</v>
      </c>
      <c r="B11" s="126"/>
      <c r="C11" s="126"/>
      <c r="D11" s="126"/>
      <c r="E11" s="126"/>
      <c r="F11" s="126"/>
    </row>
    <row r="12" spans="1:6" ht="61.5" customHeight="1" x14ac:dyDescent="0.3">
      <c r="A12" s="126" t="s">
        <v>35</v>
      </c>
      <c r="B12" s="126"/>
      <c r="C12" s="126"/>
      <c r="D12" s="126"/>
      <c r="E12" s="126"/>
      <c r="F12" s="126"/>
    </row>
    <row r="13" spans="1:6" ht="79.5" customHeight="1" x14ac:dyDescent="0.3">
      <c r="A13" s="126" t="s">
        <v>36</v>
      </c>
      <c r="B13" s="126"/>
      <c r="C13" s="126"/>
      <c r="D13" s="126"/>
      <c r="E13" s="126"/>
      <c r="F13" s="126"/>
    </row>
  </sheetData>
  <mergeCells count="13">
    <mergeCell ref="A6:F6"/>
    <mergeCell ref="A1:F1"/>
    <mergeCell ref="A2:F2"/>
    <mergeCell ref="A3:F3"/>
    <mergeCell ref="A4:F4"/>
    <mergeCell ref="A5:F5"/>
    <mergeCell ref="A13:F13"/>
    <mergeCell ref="A7:F7"/>
    <mergeCell ref="A8:F8"/>
    <mergeCell ref="A9:F9"/>
    <mergeCell ref="A10:F10"/>
    <mergeCell ref="A11:F11"/>
    <mergeCell ref="A12:F12"/>
  </mergeCells>
  <pageMargins left="0.7" right="0.7" top="0.75" bottom="0.75" header="0.3" footer="0.3"/>
  <pageSetup paperSize="9" orientation="portrait" r:id="rId1"/>
  <headerFooter>
    <oddHeader>&amp;RPetgrad .d.o.o.
Koprivnica, Trg Tomislava Bardeka 4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tabSelected="1" view="pageBreakPreview" topLeftCell="A61" zoomScaleNormal="100" zoomScaleSheetLayoutView="100" workbookViewId="0">
      <selection activeCell="K68" sqref="K68"/>
    </sheetView>
  </sheetViews>
  <sheetFormatPr defaultColWidth="11.5703125" defaultRowHeight="16.5" x14ac:dyDescent="0.3"/>
  <cols>
    <col min="1" max="1" width="6.42578125" style="116" bestFit="1" customWidth="1"/>
    <col min="2" max="2" width="49.7109375" style="25" bestFit="1" customWidth="1"/>
    <col min="3" max="3" width="5.5703125" style="21" bestFit="1" customWidth="1"/>
    <col min="4" max="4" width="8.85546875" style="26" customWidth="1"/>
    <col min="5" max="5" width="11.28515625" style="22" customWidth="1"/>
    <col min="6" max="6" width="14.28515625" style="23" customWidth="1"/>
    <col min="7" max="255" width="11.5703125" style="15"/>
    <col min="256" max="256" width="6.28515625" style="15" customWidth="1"/>
    <col min="257" max="257" width="53.7109375" style="15" customWidth="1"/>
    <col min="258" max="258" width="2.28515625" style="15" customWidth="1"/>
    <col min="259" max="259" width="5.42578125" style="15" customWidth="1"/>
    <col min="260" max="260" width="10.7109375" style="15" customWidth="1"/>
    <col min="261" max="261" width="10.28515625" style="15" customWidth="1"/>
    <col min="262" max="262" width="15" style="15" customWidth="1"/>
    <col min="263" max="511" width="11.5703125" style="15"/>
    <col min="512" max="512" width="6.28515625" style="15" customWidth="1"/>
    <col min="513" max="513" width="53.7109375" style="15" customWidth="1"/>
    <col min="514" max="514" width="2.28515625" style="15" customWidth="1"/>
    <col min="515" max="515" width="5.42578125" style="15" customWidth="1"/>
    <col min="516" max="516" width="10.7109375" style="15" customWidth="1"/>
    <col min="517" max="517" width="10.28515625" style="15" customWidth="1"/>
    <col min="518" max="518" width="15" style="15" customWidth="1"/>
    <col min="519" max="767" width="11.5703125" style="15"/>
    <col min="768" max="768" width="6.28515625" style="15" customWidth="1"/>
    <col min="769" max="769" width="53.7109375" style="15" customWidth="1"/>
    <col min="770" max="770" width="2.28515625" style="15" customWidth="1"/>
    <col min="771" max="771" width="5.42578125" style="15" customWidth="1"/>
    <col min="772" max="772" width="10.7109375" style="15" customWidth="1"/>
    <col min="773" max="773" width="10.28515625" style="15" customWidth="1"/>
    <col min="774" max="774" width="15" style="15" customWidth="1"/>
    <col min="775" max="1023" width="11.5703125" style="15"/>
    <col min="1024" max="1024" width="6.28515625" style="15" customWidth="1"/>
    <col min="1025" max="1025" width="53.7109375" style="15" customWidth="1"/>
    <col min="1026" max="1026" width="2.28515625" style="15" customWidth="1"/>
    <col min="1027" max="1027" width="5.42578125" style="15" customWidth="1"/>
    <col min="1028" max="1028" width="10.7109375" style="15" customWidth="1"/>
    <col min="1029" max="1029" width="10.28515625" style="15" customWidth="1"/>
    <col min="1030" max="1030" width="15" style="15" customWidth="1"/>
    <col min="1031" max="1279" width="11.5703125" style="15"/>
    <col min="1280" max="1280" width="6.28515625" style="15" customWidth="1"/>
    <col min="1281" max="1281" width="53.7109375" style="15" customWidth="1"/>
    <col min="1282" max="1282" width="2.28515625" style="15" customWidth="1"/>
    <col min="1283" max="1283" width="5.42578125" style="15" customWidth="1"/>
    <col min="1284" max="1284" width="10.7109375" style="15" customWidth="1"/>
    <col min="1285" max="1285" width="10.28515625" style="15" customWidth="1"/>
    <col min="1286" max="1286" width="15" style="15" customWidth="1"/>
    <col min="1287" max="1535" width="11.5703125" style="15"/>
    <col min="1536" max="1536" width="6.28515625" style="15" customWidth="1"/>
    <col min="1537" max="1537" width="53.7109375" style="15" customWidth="1"/>
    <col min="1538" max="1538" width="2.28515625" style="15" customWidth="1"/>
    <col min="1539" max="1539" width="5.42578125" style="15" customWidth="1"/>
    <col min="1540" max="1540" width="10.7109375" style="15" customWidth="1"/>
    <col min="1541" max="1541" width="10.28515625" style="15" customWidth="1"/>
    <col min="1542" max="1542" width="15" style="15" customWidth="1"/>
    <col min="1543" max="1791" width="11.5703125" style="15"/>
    <col min="1792" max="1792" width="6.28515625" style="15" customWidth="1"/>
    <col min="1793" max="1793" width="53.7109375" style="15" customWidth="1"/>
    <col min="1794" max="1794" width="2.28515625" style="15" customWidth="1"/>
    <col min="1795" max="1795" width="5.42578125" style="15" customWidth="1"/>
    <col min="1796" max="1796" width="10.7109375" style="15" customWidth="1"/>
    <col min="1797" max="1797" width="10.28515625" style="15" customWidth="1"/>
    <col min="1798" max="1798" width="15" style="15" customWidth="1"/>
    <col min="1799" max="2047" width="11.5703125" style="15"/>
    <col min="2048" max="2048" width="6.28515625" style="15" customWidth="1"/>
    <col min="2049" max="2049" width="53.7109375" style="15" customWidth="1"/>
    <col min="2050" max="2050" width="2.28515625" style="15" customWidth="1"/>
    <col min="2051" max="2051" width="5.42578125" style="15" customWidth="1"/>
    <col min="2052" max="2052" width="10.7109375" style="15" customWidth="1"/>
    <col min="2053" max="2053" width="10.28515625" style="15" customWidth="1"/>
    <col min="2054" max="2054" width="15" style="15" customWidth="1"/>
    <col min="2055" max="2303" width="11.5703125" style="15"/>
    <col min="2304" max="2304" width="6.28515625" style="15" customWidth="1"/>
    <col min="2305" max="2305" width="53.7109375" style="15" customWidth="1"/>
    <col min="2306" max="2306" width="2.28515625" style="15" customWidth="1"/>
    <col min="2307" max="2307" width="5.42578125" style="15" customWidth="1"/>
    <col min="2308" max="2308" width="10.7109375" style="15" customWidth="1"/>
    <col min="2309" max="2309" width="10.28515625" style="15" customWidth="1"/>
    <col min="2310" max="2310" width="15" style="15" customWidth="1"/>
    <col min="2311" max="2559" width="11.5703125" style="15"/>
    <col min="2560" max="2560" width="6.28515625" style="15" customWidth="1"/>
    <col min="2561" max="2561" width="53.7109375" style="15" customWidth="1"/>
    <col min="2562" max="2562" width="2.28515625" style="15" customWidth="1"/>
    <col min="2563" max="2563" width="5.42578125" style="15" customWidth="1"/>
    <col min="2564" max="2564" width="10.7109375" style="15" customWidth="1"/>
    <col min="2565" max="2565" width="10.28515625" style="15" customWidth="1"/>
    <col min="2566" max="2566" width="15" style="15" customWidth="1"/>
    <col min="2567" max="2815" width="11.5703125" style="15"/>
    <col min="2816" max="2816" width="6.28515625" style="15" customWidth="1"/>
    <col min="2817" max="2817" width="53.7109375" style="15" customWidth="1"/>
    <col min="2818" max="2818" width="2.28515625" style="15" customWidth="1"/>
    <col min="2819" max="2819" width="5.42578125" style="15" customWidth="1"/>
    <col min="2820" max="2820" width="10.7109375" style="15" customWidth="1"/>
    <col min="2821" max="2821" width="10.28515625" style="15" customWidth="1"/>
    <col min="2822" max="2822" width="15" style="15" customWidth="1"/>
    <col min="2823" max="3071" width="11.5703125" style="15"/>
    <col min="3072" max="3072" width="6.28515625" style="15" customWidth="1"/>
    <col min="3073" max="3073" width="53.7109375" style="15" customWidth="1"/>
    <col min="3074" max="3074" width="2.28515625" style="15" customWidth="1"/>
    <col min="3075" max="3075" width="5.42578125" style="15" customWidth="1"/>
    <col min="3076" max="3076" width="10.7109375" style="15" customWidth="1"/>
    <col min="3077" max="3077" width="10.28515625" style="15" customWidth="1"/>
    <col min="3078" max="3078" width="15" style="15" customWidth="1"/>
    <col min="3079" max="3327" width="11.5703125" style="15"/>
    <col min="3328" max="3328" width="6.28515625" style="15" customWidth="1"/>
    <col min="3329" max="3329" width="53.7109375" style="15" customWidth="1"/>
    <col min="3330" max="3330" width="2.28515625" style="15" customWidth="1"/>
    <col min="3331" max="3331" width="5.42578125" style="15" customWidth="1"/>
    <col min="3332" max="3332" width="10.7109375" style="15" customWidth="1"/>
    <col min="3333" max="3333" width="10.28515625" style="15" customWidth="1"/>
    <col min="3334" max="3334" width="15" style="15" customWidth="1"/>
    <col min="3335" max="3583" width="11.5703125" style="15"/>
    <col min="3584" max="3584" width="6.28515625" style="15" customWidth="1"/>
    <col min="3585" max="3585" width="53.7109375" style="15" customWidth="1"/>
    <col min="3586" max="3586" width="2.28515625" style="15" customWidth="1"/>
    <col min="3587" max="3587" width="5.42578125" style="15" customWidth="1"/>
    <col min="3588" max="3588" width="10.7109375" style="15" customWidth="1"/>
    <col min="3589" max="3589" width="10.28515625" style="15" customWidth="1"/>
    <col min="3590" max="3590" width="15" style="15" customWidth="1"/>
    <col min="3591" max="3839" width="11.5703125" style="15"/>
    <col min="3840" max="3840" width="6.28515625" style="15" customWidth="1"/>
    <col min="3841" max="3841" width="53.7109375" style="15" customWidth="1"/>
    <col min="3842" max="3842" width="2.28515625" style="15" customWidth="1"/>
    <col min="3843" max="3843" width="5.42578125" style="15" customWidth="1"/>
    <col min="3844" max="3844" width="10.7109375" style="15" customWidth="1"/>
    <col min="3845" max="3845" width="10.28515625" style="15" customWidth="1"/>
    <col min="3846" max="3846" width="15" style="15" customWidth="1"/>
    <col min="3847" max="4095" width="11.5703125" style="15"/>
    <col min="4096" max="4096" width="6.28515625" style="15" customWidth="1"/>
    <col min="4097" max="4097" width="53.7109375" style="15" customWidth="1"/>
    <col min="4098" max="4098" width="2.28515625" style="15" customWidth="1"/>
    <col min="4099" max="4099" width="5.42578125" style="15" customWidth="1"/>
    <col min="4100" max="4100" width="10.7109375" style="15" customWidth="1"/>
    <col min="4101" max="4101" width="10.28515625" style="15" customWidth="1"/>
    <col min="4102" max="4102" width="15" style="15" customWidth="1"/>
    <col min="4103" max="4351" width="11.5703125" style="15"/>
    <col min="4352" max="4352" width="6.28515625" style="15" customWidth="1"/>
    <col min="4353" max="4353" width="53.7109375" style="15" customWidth="1"/>
    <col min="4354" max="4354" width="2.28515625" style="15" customWidth="1"/>
    <col min="4355" max="4355" width="5.42578125" style="15" customWidth="1"/>
    <col min="4356" max="4356" width="10.7109375" style="15" customWidth="1"/>
    <col min="4357" max="4357" width="10.28515625" style="15" customWidth="1"/>
    <col min="4358" max="4358" width="15" style="15" customWidth="1"/>
    <col min="4359" max="4607" width="11.5703125" style="15"/>
    <col min="4608" max="4608" width="6.28515625" style="15" customWidth="1"/>
    <col min="4609" max="4609" width="53.7109375" style="15" customWidth="1"/>
    <col min="4610" max="4610" width="2.28515625" style="15" customWidth="1"/>
    <col min="4611" max="4611" width="5.42578125" style="15" customWidth="1"/>
    <col min="4612" max="4612" width="10.7109375" style="15" customWidth="1"/>
    <col min="4613" max="4613" width="10.28515625" style="15" customWidth="1"/>
    <col min="4614" max="4614" width="15" style="15" customWidth="1"/>
    <col min="4615" max="4863" width="11.5703125" style="15"/>
    <col min="4864" max="4864" width="6.28515625" style="15" customWidth="1"/>
    <col min="4865" max="4865" width="53.7109375" style="15" customWidth="1"/>
    <col min="4866" max="4866" width="2.28515625" style="15" customWidth="1"/>
    <col min="4867" max="4867" width="5.42578125" style="15" customWidth="1"/>
    <col min="4868" max="4868" width="10.7109375" style="15" customWidth="1"/>
    <col min="4869" max="4869" width="10.28515625" style="15" customWidth="1"/>
    <col min="4870" max="4870" width="15" style="15" customWidth="1"/>
    <col min="4871" max="5119" width="11.5703125" style="15"/>
    <col min="5120" max="5120" width="6.28515625" style="15" customWidth="1"/>
    <col min="5121" max="5121" width="53.7109375" style="15" customWidth="1"/>
    <col min="5122" max="5122" width="2.28515625" style="15" customWidth="1"/>
    <col min="5123" max="5123" width="5.42578125" style="15" customWidth="1"/>
    <col min="5124" max="5124" width="10.7109375" style="15" customWidth="1"/>
    <col min="5125" max="5125" width="10.28515625" style="15" customWidth="1"/>
    <col min="5126" max="5126" width="15" style="15" customWidth="1"/>
    <col min="5127" max="5375" width="11.5703125" style="15"/>
    <col min="5376" max="5376" width="6.28515625" style="15" customWidth="1"/>
    <col min="5377" max="5377" width="53.7109375" style="15" customWidth="1"/>
    <col min="5378" max="5378" width="2.28515625" style="15" customWidth="1"/>
    <col min="5379" max="5379" width="5.42578125" style="15" customWidth="1"/>
    <col min="5380" max="5380" width="10.7109375" style="15" customWidth="1"/>
    <col min="5381" max="5381" width="10.28515625" style="15" customWidth="1"/>
    <col min="5382" max="5382" width="15" style="15" customWidth="1"/>
    <col min="5383" max="5631" width="11.5703125" style="15"/>
    <col min="5632" max="5632" width="6.28515625" style="15" customWidth="1"/>
    <col min="5633" max="5633" width="53.7109375" style="15" customWidth="1"/>
    <col min="5634" max="5634" width="2.28515625" style="15" customWidth="1"/>
    <col min="5635" max="5635" width="5.42578125" style="15" customWidth="1"/>
    <col min="5636" max="5636" width="10.7109375" style="15" customWidth="1"/>
    <col min="5637" max="5637" width="10.28515625" style="15" customWidth="1"/>
    <col min="5638" max="5638" width="15" style="15" customWidth="1"/>
    <col min="5639" max="5887" width="11.5703125" style="15"/>
    <col min="5888" max="5888" width="6.28515625" style="15" customWidth="1"/>
    <col min="5889" max="5889" width="53.7109375" style="15" customWidth="1"/>
    <col min="5890" max="5890" width="2.28515625" style="15" customWidth="1"/>
    <col min="5891" max="5891" width="5.42578125" style="15" customWidth="1"/>
    <col min="5892" max="5892" width="10.7109375" style="15" customWidth="1"/>
    <col min="5893" max="5893" width="10.28515625" style="15" customWidth="1"/>
    <col min="5894" max="5894" width="15" style="15" customWidth="1"/>
    <col min="5895" max="6143" width="11.5703125" style="15"/>
    <col min="6144" max="6144" width="6.28515625" style="15" customWidth="1"/>
    <col min="6145" max="6145" width="53.7109375" style="15" customWidth="1"/>
    <col min="6146" max="6146" width="2.28515625" style="15" customWidth="1"/>
    <col min="6147" max="6147" width="5.42578125" style="15" customWidth="1"/>
    <col min="6148" max="6148" width="10.7109375" style="15" customWidth="1"/>
    <col min="6149" max="6149" width="10.28515625" style="15" customWidth="1"/>
    <col min="6150" max="6150" width="15" style="15" customWidth="1"/>
    <col min="6151" max="6399" width="11.5703125" style="15"/>
    <col min="6400" max="6400" width="6.28515625" style="15" customWidth="1"/>
    <col min="6401" max="6401" width="53.7109375" style="15" customWidth="1"/>
    <col min="6402" max="6402" width="2.28515625" style="15" customWidth="1"/>
    <col min="6403" max="6403" width="5.42578125" style="15" customWidth="1"/>
    <col min="6404" max="6404" width="10.7109375" style="15" customWidth="1"/>
    <col min="6405" max="6405" width="10.28515625" style="15" customWidth="1"/>
    <col min="6406" max="6406" width="15" style="15" customWidth="1"/>
    <col min="6407" max="6655" width="11.5703125" style="15"/>
    <col min="6656" max="6656" width="6.28515625" style="15" customWidth="1"/>
    <col min="6657" max="6657" width="53.7109375" style="15" customWidth="1"/>
    <col min="6658" max="6658" width="2.28515625" style="15" customWidth="1"/>
    <col min="6659" max="6659" width="5.42578125" style="15" customWidth="1"/>
    <col min="6660" max="6660" width="10.7109375" style="15" customWidth="1"/>
    <col min="6661" max="6661" width="10.28515625" style="15" customWidth="1"/>
    <col min="6662" max="6662" width="15" style="15" customWidth="1"/>
    <col min="6663" max="6911" width="11.5703125" style="15"/>
    <col min="6912" max="6912" width="6.28515625" style="15" customWidth="1"/>
    <col min="6913" max="6913" width="53.7109375" style="15" customWidth="1"/>
    <col min="6914" max="6914" width="2.28515625" style="15" customWidth="1"/>
    <col min="6915" max="6915" width="5.42578125" style="15" customWidth="1"/>
    <col min="6916" max="6916" width="10.7109375" style="15" customWidth="1"/>
    <col min="6917" max="6917" width="10.28515625" style="15" customWidth="1"/>
    <col min="6918" max="6918" width="15" style="15" customWidth="1"/>
    <col min="6919" max="7167" width="11.5703125" style="15"/>
    <col min="7168" max="7168" width="6.28515625" style="15" customWidth="1"/>
    <col min="7169" max="7169" width="53.7109375" style="15" customWidth="1"/>
    <col min="7170" max="7170" width="2.28515625" style="15" customWidth="1"/>
    <col min="7171" max="7171" width="5.42578125" style="15" customWidth="1"/>
    <col min="7172" max="7172" width="10.7109375" style="15" customWidth="1"/>
    <col min="7173" max="7173" width="10.28515625" style="15" customWidth="1"/>
    <col min="7174" max="7174" width="15" style="15" customWidth="1"/>
    <col min="7175" max="7423" width="11.5703125" style="15"/>
    <col min="7424" max="7424" width="6.28515625" style="15" customWidth="1"/>
    <col min="7425" max="7425" width="53.7109375" style="15" customWidth="1"/>
    <col min="7426" max="7426" width="2.28515625" style="15" customWidth="1"/>
    <col min="7427" max="7427" width="5.42578125" style="15" customWidth="1"/>
    <col min="7428" max="7428" width="10.7109375" style="15" customWidth="1"/>
    <col min="7429" max="7429" width="10.28515625" style="15" customWidth="1"/>
    <col min="7430" max="7430" width="15" style="15" customWidth="1"/>
    <col min="7431" max="7679" width="11.5703125" style="15"/>
    <col min="7680" max="7680" width="6.28515625" style="15" customWidth="1"/>
    <col min="7681" max="7681" width="53.7109375" style="15" customWidth="1"/>
    <col min="7682" max="7682" width="2.28515625" style="15" customWidth="1"/>
    <col min="7683" max="7683" width="5.42578125" style="15" customWidth="1"/>
    <col min="7684" max="7684" width="10.7109375" style="15" customWidth="1"/>
    <col min="7685" max="7685" width="10.28515625" style="15" customWidth="1"/>
    <col min="7686" max="7686" width="15" style="15" customWidth="1"/>
    <col min="7687" max="7935" width="11.5703125" style="15"/>
    <col min="7936" max="7936" width="6.28515625" style="15" customWidth="1"/>
    <col min="7937" max="7937" width="53.7109375" style="15" customWidth="1"/>
    <col min="7938" max="7938" width="2.28515625" style="15" customWidth="1"/>
    <col min="7939" max="7939" width="5.42578125" style="15" customWidth="1"/>
    <col min="7940" max="7940" width="10.7109375" style="15" customWidth="1"/>
    <col min="7941" max="7941" width="10.28515625" style="15" customWidth="1"/>
    <col min="7942" max="7942" width="15" style="15" customWidth="1"/>
    <col min="7943" max="8191" width="11.5703125" style="15"/>
    <col min="8192" max="8192" width="6.28515625" style="15" customWidth="1"/>
    <col min="8193" max="8193" width="53.7109375" style="15" customWidth="1"/>
    <col min="8194" max="8194" width="2.28515625" style="15" customWidth="1"/>
    <col min="8195" max="8195" width="5.42578125" style="15" customWidth="1"/>
    <col min="8196" max="8196" width="10.7109375" style="15" customWidth="1"/>
    <col min="8197" max="8197" width="10.28515625" style="15" customWidth="1"/>
    <col min="8198" max="8198" width="15" style="15" customWidth="1"/>
    <col min="8199" max="8447" width="11.5703125" style="15"/>
    <col min="8448" max="8448" width="6.28515625" style="15" customWidth="1"/>
    <col min="8449" max="8449" width="53.7109375" style="15" customWidth="1"/>
    <col min="8450" max="8450" width="2.28515625" style="15" customWidth="1"/>
    <col min="8451" max="8451" width="5.42578125" style="15" customWidth="1"/>
    <col min="8452" max="8452" width="10.7109375" style="15" customWidth="1"/>
    <col min="8453" max="8453" width="10.28515625" style="15" customWidth="1"/>
    <col min="8454" max="8454" width="15" style="15" customWidth="1"/>
    <col min="8455" max="8703" width="11.5703125" style="15"/>
    <col min="8704" max="8704" width="6.28515625" style="15" customWidth="1"/>
    <col min="8705" max="8705" width="53.7109375" style="15" customWidth="1"/>
    <col min="8706" max="8706" width="2.28515625" style="15" customWidth="1"/>
    <col min="8707" max="8707" width="5.42578125" style="15" customWidth="1"/>
    <col min="8708" max="8708" width="10.7109375" style="15" customWidth="1"/>
    <col min="8709" max="8709" width="10.28515625" style="15" customWidth="1"/>
    <col min="8710" max="8710" width="15" style="15" customWidth="1"/>
    <col min="8711" max="8959" width="11.5703125" style="15"/>
    <col min="8960" max="8960" width="6.28515625" style="15" customWidth="1"/>
    <col min="8961" max="8961" width="53.7109375" style="15" customWidth="1"/>
    <col min="8962" max="8962" width="2.28515625" style="15" customWidth="1"/>
    <col min="8963" max="8963" width="5.42578125" style="15" customWidth="1"/>
    <col min="8964" max="8964" width="10.7109375" style="15" customWidth="1"/>
    <col min="8965" max="8965" width="10.28515625" style="15" customWidth="1"/>
    <col min="8966" max="8966" width="15" style="15" customWidth="1"/>
    <col min="8967" max="9215" width="11.5703125" style="15"/>
    <col min="9216" max="9216" width="6.28515625" style="15" customWidth="1"/>
    <col min="9217" max="9217" width="53.7109375" style="15" customWidth="1"/>
    <col min="9218" max="9218" width="2.28515625" style="15" customWidth="1"/>
    <col min="9219" max="9219" width="5.42578125" style="15" customWidth="1"/>
    <col min="9220" max="9220" width="10.7109375" style="15" customWidth="1"/>
    <col min="9221" max="9221" width="10.28515625" style="15" customWidth="1"/>
    <col min="9222" max="9222" width="15" style="15" customWidth="1"/>
    <col min="9223" max="9471" width="11.5703125" style="15"/>
    <col min="9472" max="9472" width="6.28515625" style="15" customWidth="1"/>
    <col min="9473" max="9473" width="53.7109375" style="15" customWidth="1"/>
    <col min="9474" max="9474" width="2.28515625" style="15" customWidth="1"/>
    <col min="9475" max="9475" width="5.42578125" style="15" customWidth="1"/>
    <col min="9476" max="9476" width="10.7109375" style="15" customWidth="1"/>
    <col min="9477" max="9477" width="10.28515625" style="15" customWidth="1"/>
    <col min="9478" max="9478" width="15" style="15" customWidth="1"/>
    <col min="9479" max="9727" width="11.5703125" style="15"/>
    <col min="9728" max="9728" width="6.28515625" style="15" customWidth="1"/>
    <col min="9729" max="9729" width="53.7109375" style="15" customWidth="1"/>
    <col min="9730" max="9730" width="2.28515625" style="15" customWidth="1"/>
    <col min="9731" max="9731" width="5.42578125" style="15" customWidth="1"/>
    <col min="9732" max="9732" width="10.7109375" style="15" customWidth="1"/>
    <col min="9733" max="9733" width="10.28515625" style="15" customWidth="1"/>
    <col min="9734" max="9734" width="15" style="15" customWidth="1"/>
    <col min="9735" max="9983" width="11.5703125" style="15"/>
    <col min="9984" max="9984" width="6.28515625" style="15" customWidth="1"/>
    <col min="9985" max="9985" width="53.7109375" style="15" customWidth="1"/>
    <col min="9986" max="9986" width="2.28515625" style="15" customWidth="1"/>
    <col min="9987" max="9987" width="5.42578125" style="15" customWidth="1"/>
    <col min="9988" max="9988" width="10.7109375" style="15" customWidth="1"/>
    <col min="9989" max="9989" width="10.28515625" style="15" customWidth="1"/>
    <col min="9990" max="9990" width="15" style="15" customWidth="1"/>
    <col min="9991" max="10239" width="11.5703125" style="15"/>
    <col min="10240" max="10240" width="6.28515625" style="15" customWidth="1"/>
    <col min="10241" max="10241" width="53.7109375" style="15" customWidth="1"/>
    <col min="10242" max="10242" width="2.28515625" style="15" customWidth="1"/>
    <col min="10243" max="10243" width="5.42578125" style="15" customWidth="1"/>
    <col min="10244" max="10244" width="10.7109375" style="15" customWidth="1"/>
    <col min="10245" max="10245" width="10.28515625" style="15" customWidth="1"/>
    <col min="10246" max="10246" width="15" style="15" customWidth="1"/>
    <col min="10247" max="10495" width="11.5703125" style="15"/>
    <col min="10496" max="10496" width="6.28515625" style="15" customWidth="1"/>
    <col min="10497" max="10497" width="53.7109375" style="15" customWidth="1"/>
    <col min="10498" max="10498" width="2.28515625" style="15" customWidth="1"/>
    <col min="10499" max="10499" width="5.42578125" style="15" customWidth="1"/>
    <col min="10500" max="10500" width="10.7109375" style="15" customWidth="1"/>
    <col min="10501" max="10501" width="10.28515625" style="15" customWidth="1"/>
    <col min="10502" max="10502" width="15" style="15" customWidth="1"/>
    <col min="10503" max="10751" width="11.5703125" style="15"/>
    <col min="10752" max="10752" width="6.28515625" style="15" customWidth="1"/>
    <col min="10753" max="10753" width="53.7109375" style="15" customWidth="1"/>
    <col min="10754" max="10754" width="2.28515625" style="15" customWidth="1"/>
    <col min="10755" max="10755" width="5.42578125" style="15" customWidth="1"/>
    <col min="10756" max="10756" width="10.7109375" style="15" customWidth="1"/>
    <col min="10757" max="10757" width="10.28515625" style="15" customWidth="1"/>
    <col min="10758" max="10758" width="15" style="15" customWidth="1"/>
    <col min="10759" max="11007" width="11.5703125" style="15"/>
    <col min="11008" max="11008" width="6.28515625" style="15" customWidth="1"/>
    <col min="11009" max="11009" width="53.7109375" style="15" customWidth="1"/>
    <col min="11010" max="11010" width="2.28515625" style="15" customWidth="1"/>
    <col min="11011" max="11011" width="5.42578125" style="15" customWidth="1"/>
    <col min="11012" max="11012" width="10.7109375" style="15" customWidth="1"/>
    <col min="11013" max="11013" width="10.28515625" style="15" customWidth="1"/>
    <col min="11014" max="11014" width="15" style="15" customWidth="1"/>
    <col min="11015" max="11263" width="11.5703125" style="15"/>
    <col min="11264" max="11264" width="6.28515625" style="15" customWidth="1"/>
    <col min="11265" max="11265" width="53.7109375" style="15" customWidth="1"/>
    <col min="11266" max="11266" width="2.28515625" style="15" customWidth="1"/>
    <col min="11267" max="11267" width="5.42578125" style="15" customWidth="1"/>
    <col min="11268" max="11268" width="10.7109375" style="15" customWidth="1"/>
    <col min="11269" max="11269" width="10.28515625" style="15" customWidth="1"/>
    <col min="11270" max="11270" width="15" style="15" customWidth="1"/>
    <col min="11271" max="11519" width="11.5703125" style="15"/>
    <col min="11520" max="11520" width="6.28515625" style="15" customWidth="1"/>
    <col min="11521" max="11521" width="53.7109375" style="15" customWidth="1"/>
    <col min="11522" max="11522" width="2.28515625" style="15" customWidth="1"/>
    <col min="11523" max="11523" width="5.42578125" style="15" customWidth="1"/>
    <col min="11524" max="11524" width="10.7109375" style="15" customWidth="1"/>
    <col min="11525" max="11525" width="10.28515625" style="15" customWidth="1"/>
    <col min="11526" max="11526" width="15" style="15" customWidth="1"/>
    <col min="11527" max="11775" width="11.5703125" style="15"/>
    <col min="11776" max="11776" width="6.28515625" style="15" customWidth="1"/>
    <col min="11777" max="11777" width="53.7109375" style="15" customWidth="1"/>
    <col min="11778" max="11778" width="2.28515625" style="15" customWidth="1"/>
    <col min="11779" max="11779" width="5.42578125" style="15" customWidth="1"/>
    <col min="11780" max="11780" width="10.7109375" style="15" customWidth="1"/>
    <col min="11781" max="11781" width="10.28515625" style="15" customWidth="1"/>
    <col min="11782" max="11782" width="15" style="15" customWidth="1"/>
    <col min="11783" max="12031" width="11.5703125" style="15"/>
    <col min="12032" max="12032" width="6.28515625" style="15" customWidth="1"/>
    <col min="12033" max="12033" width="53.7109375" style="15" customWidth="1"/>
    <col min="12034" max="12034" width="2.28515625" style="15" customWidth="1"/>
    <col min="12035" max="12035" width="5.42578125" style="15" customWidth="1"/>
    <col min="12036" max="12036" width="10.7109375" style="15" customWidth="1"/>
    <col min="12037" max="12037" width="10.28515625" style="15" customWidth="1"/>
    <col min="12038" max="12038" width="15" style="15" customWidth="1"/>
    <col min="12039" max="12287" width="11.5703125" style="15"/>
    <col min="12288" max="12288" width="6.28515625" style="15" customWidth="1"/>
    <col min="12289" max="12289" width="53.7109375" style="15" customWidth="1"/>
    <col min="12290" max="12290" width="2.28515625" style="15" customWidth="1"/>
    <col min="12291" max="12291" width="5.42578125" style="15" customWidth="1"/>
    <col min="12292" max="12292" width="10.7109375" style="15" customWidth="1"/>
    <col min="12293" max="12293" width="10.28515625" style="15" customWidth="1"/>
    <col min="12294" max="12294" width="15" style="15" customWidth="1"/>
    <col min="12295" max="12543" width="11.5703125" style="15"/>
    <col min="12544" max="12544" width="6.28515625" style="15" customWidth="1"/>
    <col min="12545" max="12545" width="53.7109375" style="15" customWidth="1"/>
    <col min="12546" max="12546" width="2.28515625" style="15" customWidth="1"/>
    <col min="12547" max="12547" width="5.42578125" style="15" customWidth="1"/>
    <col min="12548" max="12548" width="10.7109375" style="15" customWidth="1"/>
    <col min="12549" max="12549" width="10.28515625" style="15" customWidth="1"/>
    <col min="12550" max="12550" width="15" style="15" customWidth="1"/>
    <col min="12551" max="12799" width="11.5703125" style="15"/>
    <col min="12800" max="12800" width="6.28515625" style="15" customWidth="1"/>
    <col min="12801" max="12801" width="53.7109375" style="15" customWidth="1"/>
    <col min="12802" max="12802" width="2.28515625" style="15" customWidth="1"/>
    <col min="12803" max="12803" width="5.42578125" style="15" customWidth="1"/>
    <col min="12804" max="12804" width="10.7109375" style="15" customWidth="1"/>
    <col min="12805" max="12805" width="10.28515625" style="15" customWidth="1"/>
    <col min="12806" max="12806" width="15" style="15" customWidth="1"/>
    <col min="12807" max="13055" width="11.5703125" style="15"/>
    <col min="13056" max="13056" width="6.28515625" style="15" customWidth="1"/>
    <col min="13057" max="13057" width="53.7109375" style="15" customWidth="1"/>
    <col min="13058" max="13058" width="2.28515625" style="15" customWidth="1"/>
    <col min="13059" max="13059" width="5.42578125" style="15" customWidth="1"/>
    <col min="13060" max="13060" width="10.7109375" style="15" customWidth="1"/>
    <col min="13061" max="13061" width="10.28515625" style="15" customWidth="1"/>
    <col min="13062" max="13062" width="15" style="15" customWidth="1"/>
    <col min="13063" max="13311" width="11.5703125" style="15"/>
    <col min="13312" max="13312" width="6.28515625" style="15" customWidth="1"/>
    <col min="13313" max="13313" width="53.7109375" style="15" customWidth="1"/>
    <col min="13314" max="13314" width="2.28515625" style="15" customWidth="1"/>
    <col min="13315" max="13315" width="5.42578125" style="15" customWidth="1"/>
    <col min="13316" max="13316" width="10.7109375" style="15" customWidth="1"/>
    <col min="13317" max="13317" width="10.28515625" style="15" customWidth="1"/>
    <col min="13318" max="13318" width="15" style="15" customWidth="1"/>
    <col min="13319" max="13567" width="11.5703125" style="15"/>
    <col min="13568" max="13568" width="6.28515625" style="15" customWidth="1"/>
    <col min="13569" max="13569" width="53.7109375" style="15" customWidth="1"/>
    <col min="13570" max="13570" width="2.28515625" style="15" customWidth="1"/>
    <col min="13571" max="13571" width="5.42578125" style="15" customWidth="1"/>
    <col min="13572" max="13572" width="10.7109375" style="15" customWidth="1"/>
    <col min="13573" max="13573" width="10.28515625" style="15" customWidth="1"/>
    <col min="13574" max="13574" width="15" style="15" customWidth="1"/>
    <col min="13575" max="13823" width="11.5703125" style="15"/>
    <col min="13824" max="13824" width="6.28515625" style="15" customWidth="1"/>
    <col min="13825" max="13825" width="53.7109375" style="15" customWidth="1"/>
    <col min="13826" max="13826" width="2.28515625" style="15" customWidth="1"/>
    <col min="13827" max="13827" width="5.42578125" style="15" customWidth="1"/>
    <col min="13828" max="13828" width="10.7109375" style="15" customWidth="1"/>
    <col min="13829" max="13829" width="10.28515625" style="15" customWidth="1"/>
    <col min="13830" max="13830" width="15" style="15" customWidth="1"/>
    <col min="13831" max="14079" width="11.5703125" style="15"/>
    <col min="14080" max="14080" width="6.28515625" style="15" customWidth="1"/>
    <col min="14081" max="14081" width="53.7109375" style="15" customWidth="1"/>
    <col min="14082" max="14082" width="2.28515625" style="15" customWidth="1"/>
    <col min="14083" max="14083" width="5.42578125" style="15" customWidth="1"/>
    <col min="14084" max="14084" width="10.7109375" style="15" customWidth="1"/>
    <col min="14085" max="14085" width="10.28515625" style="15" customWidth="1"/>
    <col min="14086" max="14086" width="15" style="15" customWidth="1"/>
    <col min="14087" max="14335" width="11.5703125" style="15"/>
    <col min="14336" max="14336" width="6.28515625" style="15" customWidth="1"/>
    <col min="14337" max="14337" width="53.7109375" style="15" customWidth="1"/>
    <col min="14338" max="14338" width="2.28515625" style="15" customWidth="1"/>
    <col min="14339" max="14339" width="5.42578125" style="15" customWidth="1"/>
    <col min="14340" max="14340" width="10.7109375" style="15" customWidth="1"/>
    <col min="14341" max="14341" width="10.28515625" style="15" customWidth="1"/>
    <col min="14342" max="14342" width="15" style="15" customWidth="1"/>
    <col min="14343" max="14591" width="11.5703125" style="15"/>
    <col min="14592" max="14592" width="6.28515625" style="15" customWidth="1"/>
    <col min="14593" max="14593" width="53.7109375" style="15" customWidth="1"/>
    <col min="14594" max="14594" width="2.28515625" style="15" customWidth="1"/>
    <col min="14595" max="14595" width="5.42578125" style="15" customWidth="1"/>
    <col min="14596" max="14596" width="10.7109375" style="15" customWidth="1"/>
    <col min="14597" max="14597" width="10.28515625" style="15" customWidth="1"/>
    <col min="14598" max="14598" width="15" style="15" customWidth="1"/>
    <col min="14599" max="14847" width="11.5703125" style="15"/>
    <col min="14848" max="14848" width="6.28515625" style="15" customWidth="1"/>
    <col min="14849" max="14849" width="53.7109375" style="15" customWidth="1"/>
    <col min="14850" max="14850" width="2.28515625" style="15" customWidth="1"/>
    <col min="14851" max="14851" width="5.42578125" style="15" customWidth="1"/>
    <col min="14852" max="14852" width="10.7109375" style="15" customWidth="1"/>
    <col min="14853" max="14853" width="10.28515625" style="15" customWidth="1"/>
    <col min="14854" max="14854" width="15" style="15" customWidth="1"/>
    <col min="14855" max="15103" width="11.5703125" style="15"/>
    <col min="15104" max="15104" width="6.28515625" style="15" customWidth="1"/>
    <col min="15105" max="15105" width="53.7109375" style="15" customWidth="1"/>
    <col min="15106" max="15106" width="2.28515625" style="15" customWidth="1"/>
    <col min="15107" max="15107" width="5.42578125" style="15" customWidth="1"/>
    <col min="15108" max="15108" width="10.7109375" style="15" customWidth="1"/>
    <col min="15109" max="15109" width="10.28515625" style="15" customWidth="1"/>
    <col min="15110" max="15110" width="15" style="15" customWidth="1"/>
    <col min="15111" max="15359" width="11.5703125" style="15"/>
    <col min="15360" max="15360" width="6.28515625" style="15" customWidth="1"/>
    <col min="15361" max="15361" width="53.7109375" style="15" customWidth="1"/>
    <col min="15362" max="15362" width="2.28515625" style="15" customWidth="1"/>
    <col min="15363" max="15363" width="5.42578125" style="15" customWidth="1"/>
    <col min="15364" max="15364" width="10.7109375" style="15" customWidth="1"/>
    <col min="15365" max="15365" width="10.28515625" style="15" customWidth="1"/>
    <col min="15366" max="15366" width="15" style="15" customWidth="1"/>
    <col min="15367" max="15615" width="11.5703125" style="15"/>
    <col min="15616" max="15616" width="6.28515625" style="15" customWidth="1"/>
    <col min="15617" max="15617" width="53.7109375" style="15" customWidth="1"/>
    <col min="15618" max="15618" width="2.28515625" style="15" customWidth="1"/>
    <col min="15619" max="15619" width="5.42578125" style="15" customWidth="1"/>
    <col min="15620" max="15620" width="10.7109375" style="15" customWidth="1"/>
    <col min="15621" max="15621" width="10.28515625" style="15" customWidth="1"/>
    <col min="15622" max="15622" width="15" style="15" customWidth="1"/>
    <col min="15623" max="15871" width="11.5703125" style="15"/>
    <col min="15872" max="15872" width="6.28515625" style="15" customWidth="1"/>
    <col min="15873" max="15873" width="53.7109375" style="15" customWidth="1"/>
    <col min="15874" max="15874" width="2.28515625" style="15" customWidth="1"/>
    <col min="15875" max="15875" width="5.42578125" style="15" customWidth="1"/>
    <col min="15876" max="15876" width="10.7109375" style="15" customWidth="1"/>
    <col min="15877" max="15877" width="10.28515625" style="15" customWidth="1"/>
    <col min="15878" max="15878" width="15" style="15" customWidth="1"/>
    <col min="15879" max="16127" width="11.5703125" style="15"/>
    <col min="16128" max="16128" width="6.28515625" style="15" customWidth="1"/>
    <col min="16129" max="16129" width="53.7109375" style="15" customWidth="1"/>
    <col min="16130" max="16130" width="2.28515625" style="15" customWidth="1"/>
    <col min="16131" max="16131" width="5.42578125" style="15" customWidth="1"/>
    <col min="16132" max="16132" width="10.7109375" style="15" customWidth="1"/>
    <col min="16133" max="16133" width="10.28515625" style="15" customWidth="1"/>
    <col min="16134" max="16134" width="15" style="15" customWidth="1"/>
    <col min="16135" max="16384" width="11.5703125" style="15"/>
  </cols>
  <sheetData>
    <row r="1" spans="1:255" s="54" customFormat="1" ht="27" x14ac:dyDescent="0.25">
      <c r="A1" s="49" t="s">
        <v>37</v>
      </c>
      <c r="B1" s="50" t="s">
        <v>38</v>
      </c>
      <c r="C1" s="50" t="s">
        <v>39</v>
      </c>
      <c r="D1" s="51" t="s">
        <v>40</v>
      </c>
      <c r="E1" s="52" t="s">
        <v>41</v>
      </c>
      <c r="F1" s="53" t="s">
        <v>42</v>
      </c>
    </row>
    <row r="2" spans="1:255" s="19" customFormat="1" x14ac:dyDescent="0.3">
      <c r="A2" s="110" t="s">
        <v>115</v>
      </c>
      <c r="B2" s="44" t="s">
        <v>43</v>
      </c>
      <c r="C2" s="45"/>
      <c r="D2" s="46"/>
      <c r="E2" s="47"/>
      <c r="F2" s="48"/>
    </row>
    <row r="3" spans="1:255" s="19" customFormat="1" x14ac:dyDescent="0.3">
      <c r="A3" s="111" t="s">
        <v>44</v>
      </c>
      <c r="B3" s="56" t="s">
        <v>45</v>
      </c>
      <c r="C3" s="57"/>
      <c r="D3" s="57"/>
      <c r="E3" s="58"/>
      <c r="F3" s="59"/>
    </row>
    <row r="4" spans="1:255" s="19" customFormat="1" ht="99" x14ac:dyDescent="0.3">
      <c r="A4" s="111"/>
      <c r="B4" s="60" t="s">
        <v>46</v>
      </c>
      <c r="C4" s="61"/>
      <c r="D4" s="61"/>
      <c r="E4" s="62"/>
      <c r="F4" s="63"/>
    </row>
    <row r="5" spans="1:255" s="19" customFormat="1" ht="280.5" x14ac:dyDescent="0.3">
      <c r="A5" s="111"/>
      <c r="B5" s="64" t="s">
        <v>47</v>
      </c>
      <c r="C5" s="61"/>
      <c r="D5" s="61"/>
      <c r="E5" s="62"/>
      <c r="F5" s="63"/>
    </row>
    <row r="6" spans="1:255" s="19" customFormat="1" ht="82.5" x14ac:dyDescent="0.3">
      <c r="A6" s="111"/>
      <c r="B6" s="64" t="s">
        <v>48</v>
      </c>
      <c r="C6" s="61"/>
      <c r="D6" s="61"/>
      <c r="E6" s="62"/>
      <c r="F6" s="63"/>
    </row>
    <row r="7" spans="1:255" s="19" customFormat="1" ht="99" x14ac:dyDescent="0.3">
      <c r="A7" s="111"/>
      <c r="B7" s="64" t="s">
        <v>49</v>
      </c>
      <c r="C7" s="61"/>
      <c r="D7" s="61"/>
      <c r="E7" s="62"/>
      <c r="F7" s="63"/>
    </row>
    <row r="8" spans="1:255" s="19" customFormat="1" ht="49.5" x14ac:dyDescent="0.3">
      <c r="A8" s="111"/>
      <c r="B8" s="64" t="s">
        <v>50</v>
      </c>
      <c r="C8" s="61" t="s">
        <v>51</v>
      </c>
      <c r="D8" s="61">
        <v>1</v>
      </c>
      <c r="E8" s="62"/>
      <c r="F8" s="63">
        <f>E8*D8</f>
        <v>0</v>
      </c>
    </row>
    <row r="9" spans="1:255" x14ac:dyDescent="0.3">
      <c r="A9" s="112"/>
      <c r="B9" s="70"/>
      <c r="C9" s="66"/>
      <c r="D9" s="71"/>
      <c r="E9" s="68"/>
      <c r="F9" s="69"/>
      <c r="G9" s="24"/>
    </row>
    <row r="10" spans="1:255" x14ac:dyDescent="0.3">
      <c r="A10" s="113" t="s">
        <v>52</v>
      </c>
      <c r="B10" s="72" t="s">
        <v>57</v>
      </c>
      <c r="C10" s="73"/>
      <c r="D10" s="71"/>
      <c r="E10" s="68"/>
      <c r="F10" s="59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</row>
    <row r="11" spans="1:255" ht="115.5" x14ac:dyDescent="0.3">
      <c r="A11" s="114"/>
      <c r="B11" s="74" t="s">
        <v>113</v>
      </c>
      <c r="C11" s="66"/>
      <c r="D11" s="71"/>
      <c r="E11" s="68"/>
      <c r="F11" s="6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</row>
    <row r="12" spans="1:255" x14ac:dyDescent="0.3">
      <c r="A12" s="112"/>
      <c r="B12" s="65" t="s">
        <v>58</v>
      </c>
      <c r="C12" s="66" t="s">
        <v>59</v>
      </c>
      <c r="D12" s="71">
        <v>1</v>
      </c>
      <c r="E12" s="68"/>
      <c r="F12" s="69">
        <f>E12*D12</f>
        <v>0</v>
      </c>
      <c r="G12" s="24"/>
    </row>
    <row r="13" spans="1:255" x14ac:dyDescent="0.3">
      <c r="A13" s="115"/>
      <c r="B13" s="30"/>
      <c r="C13" s="31"/>
      <c r="D13" s="32"/>
      <c r="E13" s="33"/>
      <c r="F13" s="18"/>
    </row>
    <row r="14" spans="1:255" x14ac:dyDescent="0.3">
      <c r="A14" s="110" t="s">
        <v>116</v>
      </c>
      <c r="B14" s="44" t="s">
        <v>60</v>
      </c>
      <c r="C14" s="45"/>
      <c r="D14" s="55"/>
      <c r="E14" s="47"/>
      <c r="F14" s="48"/>
    </row>
    <row r="15" spans="1:255" x14ac:dyDescent="0.3">
      <c r="D15" s="27"/>
      <c r="E15" s="35"/>
    </row>
    <row r="16" spans="1:255" x14ac:dyDescent="0.3">
      <c r="A16" s="112" t="s">
        <v>61</v>
      </c>
      <c r="B16" s="65" t="s">
        <v>68</v>
      </c>
      <c r="C16" s="75"/>
      <c r="D16" s="71"/>
      <c r="E16" s="68"/>
      <c r="F16" s="76"/>
    </row>
    <row r="17" spans="1:10" ht="49.5" x14ac:dyDescent="0.3">
      <c r="A17" s="112"/>
      <c r="B17" s="65" t="s">
        <v>104</v>
      </c>
      <c r="C17" s="75"/>
      <c r="D17" s="71"/>
      <c r="E17" s="68"/>
      <c r="F17" s="77"/>
    </row>
    <row r="18" spans="1:10" x14ac:dyDescent="0.3">
      <c r="A18" s="112"/>
      <c r="B18" s="65" t="s">
        <v>69</v>
      </c>
      <c r="C18" s="78" t="s">
        <v>54</v>
      </c>
      <c r="D18" s="79">
        <v>90</v>
      </c>
      <c r="E18" s="68"/>
      <c r="F18" s="41">
        <f>E18*D18</f>
        <v>0</v>
      </c>
    </row>
    <row r="19" spans="1:10" x14ac:dyDescent="0.3">
      <c r="A19" s="112"/>
      <c r="B19" s="65"/>
      <c r="C19" s="66"/>
      <c r="D19" s="71"/>
      <c r="E19" s="68"/>
      <c r="F19" s="69"/>
    </row>
    <row r="20" spans="1:10" ht="33" x14ac:dyDescent="0.3">
      <c r="A20" s="112" t="s">
        <v>63</v>
      </c>
      <c r="B20" s="80" t="s">
        <v>70</v>
      </c>
      <c r="C20" s="78"/>
      <c r="D20" s="81"/>
      <c r="E20" s="68"/>
      <c r="F20" s="69"/>
    </row>
    <row r="21" spans="1:10" ht="82.5" x14ac:dyDescent="0.3">
      <c r="A21" s="112"/>
      <c r="B21" s="65" t="s">
        <v>71</v>
      </c>
      <c r="C21" s="66"/>
      <c r="D21" s="67"/>
      <c r="E21" s="82"/>
      <c r="F21" s="69"/>
      <c r="I21" s="24"/>
      <c r="J21" s="24"/>
    </row>
    <row r="22" spans="1:10" x14ac:dyDescent="0.3">
      <c r="A22" s="112"/>
      <c r="B22" s="80" t="s">
        <v>53</v>
      </c>
      <c r="C22" s="66"/>
      <c r="D22" s="81"/>
      <c r="E22" s="68"/>
      <c r="F22" s="69"/>
      <c r="I22" s="24"/>
      <c r="J22" s="24"/>
    </row>
    <row r="23" spans="1:10" ht="33" x14ac:dyDescent="0.3">
      <c r="A23" s="112"/>
      <c r="B23" s="65" t="s">
        <v>72</v>
      </c>
      <c r="C23" s="78" t="s">
        <v>62</v>
      </c>
      <c r="D23" s="79">
        <v>100</v>
      </c>
      <c r="E23" s="68"/>
      <c r="F23" s="69">
        <f>E23*D23</f>
        <v>0</v>
      </c>
      <c r="G23" s="36"/>
    </row>
    <row r="24" spans="1:10" x14ac:dyDescent="0.3">
      <c r="A24" s="112"/>
      <c r="B24" s="65"/>
      <c r="C24" s="66"/>
      <c r="D24" s="79"/>
      <c r="E24" s="83"/>
      <c r="F24" s="69"/>
    </row>
    <row r="25" spans="1:10" x14ac:dyDescent="0.3">
      <c r="A25" s="112" t="s">
        <v>64</v>
      </c>
      <c r="B25" s="65" t="s">
        <v>103</v>
      </c>
      <c r="C25" s="66"/>
      <c r="D25" s="71"/>
      <c r="E25" s="68"/>
      <c r="F25" s="69"/>
    </row>
    <row r="26" spans="1:10" ht="99" x14ac:dyDescent="0.3">
      <c r="A26" s="112"/>
      <c r="B26" s="65" t="s">
        <v>96</v>
      </c>
      <c r="C26" s="66"/>
      <c r="D26" s="71"/>
      <c r="E26" s="82"/>
      <c r="F26" s="69"/>
    </row>
    <row r="27" spans="1:10" ht="34.5" x14ac:dyDescent="0.3">
      <c r="A27" s="112"/>
      <c r="B27" s="65" t="s">
        <v>99</v>
      </c>
      <c r="C27" s="78" t="s">
        <v>62</v>
      </c>
      <c r="D27" s="71">
        <v>50</v>
      </c>
      <c r="E27" s="68"/>
      <c r="F27" s="69">
        <f>E27*D27</f>
        <v>0</v>
      </c>
    </row>
    <row r="28" spans="1:10" x14ac:dyDescent="0.3">
      <c r="A28" s="112"/>
      <c r="B28" s="65"/>
      <c r="C28" s="78"/>
      <c r="D28" s="79"/>
      <c r="E28" s="68"/>
      <c r="F28" s="69"/>
      <c r="G28" s="36"/>
    </row>
    <row r="29" spans="1:10" x14ac:dyDescent="0.3">
      <c r="A29" s="112" t="s">
        <v>65</v>
      </c>
      <c r="B29" s="74" t="s">
        <v>73</v>
      </c>
      <c r="C29" s="71"/>
      <c r="D29" s="71"/>
      <c r="E29" s="68"/>
      <c r="F29" s="84"/>
    </row>
    <row r="30" spans="1:10" ht="165" x14ac:dyDescent="0.3">
      <c r="A30" s="112"/>
      <c r="B30" s="74" t="s">
        <v>74</v>
      </c>
      <c r="C30" s="71"/>
      <c r="D30" s="71"/>
      <c r="E30" s="68"/>
      <c r="F30" s="84"/>
    </row>
    <row r="31" spans="1:10" x14ac:dyDescent="0.3">
      <c r="A31" s="112"/>
      <c r="B31" s="74" t="s">
        <v>53</v>
      </c>
      <c r="C31" s="71"/>
      <c r="D31" s="71"/>
      <c r="E31" s="68"/>
      <c r="F31" s="84"/>
    </row>
    <row r="32" spans="1:10" ht="49.5" x14ac:dyDescent="0.3">
      <c r="A32" s="112"/>
      <c r="B32" s="74" t="s">
        <v>75</v>
      </c>
      <c r="C32" s="66"/>
      <c r="D32" s="71"/>
      <c r="E32" s="68"/>
      <c r="F32" s="84"/>
    </row>
    <row r="33" spans="1:7" ht="16.5" customHeight="1" x14ac:dyDescent="0.3">
      <c r="A33" s="112"/>
      <c r="B33" s="85" t="s">
        <v>76</v>
      </c>
      <c r="C33" s="79"/>
      <c r="D33" s="71"/>
      <c r="E33" s="86"/>
      <c r="F33" s="84"/>
    </row>
    <row r="34" spans="1:7" x14ac:dyDescent="0.3">
      <c r="A34" s="112"/>
      <c r="B34" s="87" t="s">
        <v>77</v>
      </c>
      <c r="C34" s="78" t="s">
        <v>54</v>
      </c>
      <c r="D34" s="71">
        <v>90</v>
      </c>
      <c r="E34" s="86"/>
      <c r="F34" s="84">
        <f>D34*E34</f>
        <v>0</v>
      </c>
    </row>
    <row r="35" spans="1:7" x14ac:dyDescent="0.3">
      <c r="A35" s="112"/>
      <c r="B35" s="87"/>
      <c r="C35" s="78"/>
      <c r="D35" s="71"/>
      <c r="E35" s="86"/>
      <c r="F35" s="84"/>
    </row>
    <row r="36" spans="1:7" x14ac:dyDescent="0.3">
      <c r="A36" s="112"/>
      <c r="B36" s="65"/>
      <c r="C36" s="78"/>
      <c r="D36" s="71"/>
      <c r="E36" s="68"/>
      <c r="F36" s="69"/>
    </row>
    <row r="37" spans="1:7" x14ac:dyDescent="0.3">
      <c r="A37" s="112" t="s">
        <v>66</v>
      </c>
      <c r="B37" s="65" t="s">
        <v>78</v>
      </c>
      <c r="C37" s="66"/>
      <c r="D37" s="71"/>
      <c r="E37" s="68"/>
      <c r="F37" s="69"/>
    </row>
    <row r="38" spans="1:7" ht="82.5" x14ac:dyDescent="0.3">
      <c r="A38" s="112"/>
      <c r="B38" s="65" t="s">
        <v>97</v>
      </c>
      <c r="C38" s="66"/>
      <c r="D38" s="71"/>
      <c r="E38" s="82"/>
      <c r="F38" s="69"/>
    </row>
    <row r="39" spans="1:7" ht="18" x14ac:dyDescent="0.3">
      <c r="A39" s="112"/>
      <c r="B39" s="65" t="s">
        <v>100</v>
      </c>
      <c r="C39" s="78" t="s">
        <v>62</v>
      </c>
      <c r="D39" s="71">
        <v>60</v>
      </c>
      <c r="E39" s="68"/>
      <c r="F39" s="69">
        <f>E39*D39</f>
        <v>0</v>
      </c>
    </row>
    <row r="40" spans="1:7" x14ac:dyDescent="0.3">
      <c r="A40" s="112"/>
      <c r="B40" s="65"/>
      <c r="C40" s="78"/>
      <c r="D40" s="79"/>
      <c r="E40" s="68"/>
      <c r="F40" s="69"/>
      <c r="G40" s="36"/>
    </row>
    <row r="41" spans="1:7" x14ac:dyDescent="0.3">
      <c r="A41" s="112" t="s">
        <v>67</v>
      </c>
      <c r="B41" s="65" t="s">
        <v>79</v>
      </c>
      <c r="C41" s="66"/>
      <c r="D41" s="71"/>
      <c r="E41" s="68"/>
      <c r="F41" s="69"/>
    </row>
    <row r="42" spans="1:7" ht="82.5" x14ac:dyDescent="0.3">
      <c r="A42" s="112"/>
      <c r="B42" s="65" t="s">
        <v>98</v>
      </c>
      <c r="C42" s="66"/>
      <c r="D42" s="71"/>
      <c r="E42" s="82"/>
      <c r="F42" s="69"/>
    </row>
    <row r="43" spans="1:7" ht="18" x14ac:dyDescent="0.3">
      <c r="A43" s="112"/>
      <c r="B43" s="65" t="s">
        <v>101</v>
      </c>
      <c r="C43" s="66" t="s">
        <v>102</v>
      </c>
      <c r="D43" s="71">
        <v>200</v>
      </c>
      <c r="E43" s="68"/>
      <c r="F43" s="69">
        <f>E43*D43</f>
        <v>0</v>
      </c>
    </row>
    <row r="44" spans="1:7" x14ac:dyDescent="0.3">
      <c r="A44" s="117"/>
      <c r="B44" s="88"/>
      <c r="C44" s="89"/>
      <c r="D44" s="90"/>
      <c r="E44" s="91"/>
      <c r="F44" s="69"/>
    </row>
    <row r="45" spans="1:7" x14ac:dyDescent="0.3">
      <c r="A45" s="117"/>
      <c r="B45" s="88"/>
      <c r="C45" s="89"/>
      <c r="D45" s="90"/>
      <c r="E45" s="91"/>
      <c r="F45" s="69"/>
    </row>
    <row r="46" spans="1:7" x14ac:dyDescent="0.3">
      <c r="A46" s="110" t="s">
        <v>117</v>
      </c>
      <c r="B46" s="44" t="s">
        <v>80</v>
      </c>
      <c r="C46" s="45"/>
      <c r="D46" s="55"/>
      <c r="E46" s="47"/>
      <c r="F46" s="48"/>
    </row>
    <row r="47" spans="1:7" x14ac:dyDescent="0.3">
      <c r="A47" s="38"/>
      <c r="B47" s="92"/>
      <c r="C47" s="16"/>
      <c r="D47" s="34"/>
      <c r="E47" s="17"/>
      <c r="F47" s="18"/>
    </row>
    <row r="48" spans="1:7" x14ac:dyDescent="0.3">
      <c r="A48" s="118" t="s">
        <v>81</v>
      </c>
      <c r="B48" s="94" t="s">
        <v>105</v>
      </c>
      <c r="C48" s="93"/>
      <c r="D48" s="95"/>
      <c r="E48" s="96"/>
      <c r="F48" s="97"/>
    </row>
    <row r="49" spans="1:6" ht="99" x14ac:dyDescent="0.3">
      <c r="A49" s="118"/>
      <c r="B49" s="98" t="s">
        <v>106</v>
      </c>
      <c r="C49" s="93"/>
      <c r="D49" s="95"/>
      <c r="E49" s="96"/>
      <c r="F49" s="97"/>
    </row>
    <row r="50" spans="1:6" ht="115.5" x14ac:dyDescent="0.3">
      <c r="A50" s="118"/>
      <c r="B50" s="94" t="s">
        <v>118</v>
      </c>
      <c r="C50" s="93"/>
      <c r="D50" s="95"/>
      <c r="E50" s="96"/>
      <c r="F50" s="97"/>
    </row>
    <row r="51" spans="1:6" ht="51" customHeight="1" x14ac:dyDescent="0.3">
      <c r="A51" s="118"/>
      <c r="B51" s="94" t="s">
        <v>107</v>
      </c>
      <c r="C51" s="29"/>
      <c r="D51" s="27"/>
    </row>
    <row r="52" spans="1:6" x14ac:dyDescent="0.3">
      <c r="B52" s="37" t="s">
        <v>109</v>
      </c>
      <c r="C52" s="93" t="s">
        <v>110</v>
      </c>
      <c r="D52" s="95">
        <v>20</v>
      </c>
      <c r="E52" s="96"/>
      <c r="F52" s="97">
        <f>E52*D52</f>
        <v>0</v>
      </c>
    </row>
    <row r="53" spans="1:6" x14ac:dyDescent="0.3">
      <c r="B53" s="37"/>
      <c r="C53" s="29"/>
      <c r="D53" s="27"/>
    </row>
    <row r="54" spans="1:6" x14ac:dyDescent="0.3">
      <c r="A54" s="119" t="s">
        <v>82</v>
      </c>
      <c r="B54" s="100" t="s">
        <v>108</v>
      </c>
      <c r="C54" s="99"/>
      <c r="D54" s="101"/>
      <c r="E54" s="102"/>
      <c r="F54" s="97"/>
    </row>
    <row r="55" spans="1:6" ht="132" x14ac:dyDescent="0.3">
      <c r="A55" s="119"/>
      <c r="B55" s="100" t="s">
        <v>112</v>
      </c>
      <c r="C55" s="99"/>
      <c r="D55" s="101"/>
      <c r="E55" s="102"/>
      <c r="F55" s="97"/>
    </row>
    <row r="56" spans="1:6" x14ac:dyDescent="0.3">
      <c r="A56" s="119"/>
      <c r="B56" s="103" t="s">
        <v>119</v>
      </c>
      <c r="C56" s="99" t="s">
        <v>56</v>
      </c>
      <c r="D56" s="101">
        <v>650</v>
      </c>
      <c r="E56" s="102"/>
      <c r="F56" s="97">
        <f>E56*D56</f>
        <v>0</v>
      </c>
    </row>
    <row r="57" spans="1:6" x14ac:dyDescent="0.3">
      <c r="A57" s="38"/>
      <c r="B57" s="92"/>
      <c r="C57" s="16"/>
      <c r="D57" s="34"/>
      <c r="E57" s="17"/>
      <c r="F57" s="18"/>
    </row>
    <row r="58" spans="1:6" x14ac:dyDescent="0.3">
      <c r="A58" s="120" t="s">
        <v>83</v>
      </c>
      <c r="B58" s="104" t="s">
        <v>114</v>
      </c>
      <c r="C58" s="105"/>
      <c r="D58" s="106"/>
      <c r="E58" s="106"/>
      <c r="F58" s="107"/>
    </row>
    <row r="59" spans="1:6" ht="214.5" x14ac:dyDescent="0.3">
      <c r="A59" s="120"/>
      <c r="B59" s="109" t="s">
        <v>120</v>
      </c>
      <c r="C59" s="105"/>
      <c r="D59" s="106"/>
      <c r="E59" s="106"/>
      <c r="F59" s="107"/>
    </row>
    <row r="60" spans="1:6" ht="115.5" x14ac:dyDescent="0.3">
      <c r="A60" s="120"/>
      <c r="B60" s="104" t="s">
        <v>111</v>
      </c>
      <c r="C60" s="39" t="s">
        <v>55</v>
      </c>
      <c r="D60" s="40">
        <v>4</v>
      </c>
      <c r="E60" s="108"/>
      <c r="F60" s="41">
        <f>E60*D60</f>
        <v>0</v>
      </c>
    </row>
    <row r="61" spans="1:6" x14ac:dyDescent="0.3">
      <c r="A61" s="38"/>
      <c r="B61" s="92"/>
      <c r="C61" s="16"/>
      <c r="D61" s="34"/>
      <c r="E61" s="17"/>
      <c r="F61" s="18"/>
    </row>
    <row r="62" spans="1:6" ht="17.25" thickBot="1" x14ac:dyDescent="0.35">
      <c r="B62" s="20"/>
    </row>
    <row r="63" spans="1:6" ht="17.25" thickBot="1" x14ac:dyDescent="0.35">
      <c r="A63" s="131"/>
      <c r="B63" s="132" t="s">
        <v>84</v>
      </c>
      <c r="C63" s="133"/>
      <c r="D63" s="134"/>
      <c r="E63" s="135"/>
      <c r="F63" s="136">
        <f>SUM(F3:F62)</f>
        <v>0</v>
      </c>
    </row>
    <row r="64" spans="1:6" ht="17.25" thickBot="1" x14ac:dyDescent="0.35">
      <c r="A64" s="143"/>
      <c r="B64" s="144" t="s">
        <v>85</v>
      </c>
      <c r="C64" s="145"/>
      <c r="D64" s="146"/>
      <c r="E64" s="147"/>
      <c r="F64" s="148">
        <f>F63*0.25</f>
        <v>0</v>
      </c>
    </row>
    <row r="65" spans="1:6" x14ac:dyDescent="0.3">
      <c r="A65" s="138"/>
      <c r="B65" s="139" t="s">
        <v>86</v>
      </c>
      <c r="C65" s="140"/>
      <c r="D65" s="141"/>
      <c r="E65" s="142"/>
      <c r="F65" s="137">
        <f>SUM(F63:F64)</f>
        <v>0</v>
      </c>
    </row>
    <row r="67" spans="1:6" x14ac:dyDescent="0.3">
      <c r="B67" s="42" t="s">
        <v>87</v>
      </c>
      <c r="C67" s="130" t="s">
        <v>88</v>
      </c>
      <c r="D67" s="130"/>
      <c r="E67" s="130"/>
    </row>
    <row r="73" spans="1:6" x14ac:dyDescent="0.3">
      <c r="B73" s="15"/>
      <c r="C73" s="15"/>
      <c r="D73" s="15"/>
      <c r="E73" s="15"/>
    </row>
    <row r="74" spans="1:6" x14ac:dyDescent="0.3">
      <c r="B74" s="42"/>
    </row>
  </sheetData>
  <mergeCells count="1">
    <mergeCell ref="C67:E67"/>
  </mergeCells>
  <pageMargins left="0.23622047244094491" right="0.23622047244094491" top="0.74803149606299213" bottom="0.74803149606299213" header="0.31496062992125984" footer="0.31496062992125984"/>
  <pageSetup paperSize="9" scale="92" orientation="portrait" r:id="rId1"/>
  <headerFooter>
    <oddHeader>&amp;R&amp;"Arial Narrow,Regular"Petgrad .d.o.o.
Koprivnica, Trg Tomislava Bardeka 4</oddHeader>
    <oddFooter>&amp;C&amp;P/&amp;N</oddFooter>
  </headerFooter>
  <rowBreaks count="4" manualBreakCount="4">
    <brk id="9" max="5" man="1"/>
    <brk id="24" max="5" man="1"/>
    <brk id="36" max="5" man="1"/>
    <brk id="5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 NASLOVNICA</vt:lpstr>
      <vt:lpstr>Sadržaj</vt:lpstr>
      <vt:lpstr>opći dio</vt:lpstr>
      <vt:lpstr>OPĆI UVJETI CESTA</vt:lpstr>
      <vt:lpstr>Troškovnik</vt:lpstr>
      <vt:lpstr>' NASLOVNICA'!Print_Area</vt:lpstr>
      <vt:lpstr>Troškovnik!Print_Area</vt:lpstr>
      <vt:lpstr>Troškovnik!Print_Titles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Koštarić</dc:creator>
  <cp:lastModifiedBy>Miroslav Koštarić</cp:lastModifiedBy>
  <cp:lastPrinted>2026-06-03T10:40:34Z</cp:lastPrinted>
  <dcterms:created xsi:type="dcterms:W3CDTF">2026-05-28T10:30:36Z</dcterms:created>
  <dcterms:modified xsi:type="dcterms:W3CDTF">2026-06-03T10:44:14Z</dcterms:modified>
</cp:coreProperties>
</file>